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Helyszíni beton és vasbeton mun" sheetId="6" r:id="rId6"/>
    <sheet name="Előregyártott épületszerkezeti " sheetId="7" r:id="rId7"/>
    <sheet name="Falazás és egyéb kőművesmunka" sheetId="8" r:id="rId8"/>
    <sheet name="Ácsmunka" sheetId="9" r:id="rId9"/>
    <sheet name="Vakolás és rabicolás" sheetId="10" r:id="rId10"/>
    <sheet name="Hideg- és melegburkolatok készí" sheetId="11" r:id="rId11"/>
    <sheet name="Bádogozás" sheetId="12" r:id="rId12"/>
    <sheet name="Fa- és műanyag szerkezet elhely" sheetId="13" r:id="rId13"/>
    <sheet name="Fém nyílászáró és épületlakatos" sheetId="14" r:id="rId14"/>
    <sheet name="Felületképzés" sheetId="15" r:id="rId15"/>
    <sheet name="Szigetelés" sheetId="16" r:id="rId16"/>
    <sheet name="Árnyékolók beépítése" sheetId="17" r:id="rId17"/>
    <sheet name="Kőburkolat készítése" sheetId="18" r:id="rId18"/>
    <sheet name="Elektromosenergia-ellátás, vill" sheetId="19" r:id="rId19"/>
    <sheet name="Épületautomatika, -felügyelet (" sheetId="20" r:id="rId20"/>
    <sheet name="Megújuló energiahasznosító bere" sheetId="21" r:id="rId21"/>
    <sheet name="Épületgépészeti csővezeték szer" sheetId="22" r:id="rId22"/>
    <sheet name="Épületgépészeti szerelvények és" sheetId="23" r:id="rId23"/>
    <sheet name="Szellőztetőberendezések" sheetId="24" r:id="rId24"/>
  </sheets>
  <definedNames/>
  <calcPr fullCalcOnLoad="1"/>
</workbook>
</file>

<file path=xl/sharedStrings.xml><?xml version="1.0" encoding="utf-8"?>
<sst xmlns="http://schemas.openxmlformats.org/spreadsheetml/2006/main" count="734" uniqueCount="377">
  <si>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</si>
  <si>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</si>
  <si>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</si>
  <si>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</si>
  <si>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</si>
  <si>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</si>
  <si>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</si>
  <si>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</si>
  <si>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</si>
  <si>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</si>
  <si>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</si>
  <si>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</si>
  <si>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15-002-1.1.1</t>
  </si>
  <si>
    <t>m2</t>
  </si>
  <si>
    <t>150020010856 Kétoldali falzsaluzás függőleges vagy ferde sík felülettel, fa zsaluzattal,</t>
  </si>
  <si>
    <t>15-012-6.1</t>
  </si>
  <si>
    <t>150120012425 Homlokzati csőállvány állítása állványcsőből mint munkaállvány, szintenkénti pallóterítéssel, korláttal, lábdeszkával, kétlábas, 0,60-0,90 m padlószélességgel, munkapadló távolság 2,00 m, 2,00 kN/m² terhelhetőséggel, állványépítés MSZ és</t>
  </si>
  <si>
    <t>alkalmazástechnikai kézikönyv szerint, 6,00 m munkapadló magasságig</t>
  </si>
  <si>
    <t>15-012-33.1</t>
  </si>
  <si>
    <t>150120012885 Bakállvány készítése pallóterítéssel, vasbakból, 2,00 kN/m² terhelhetőséggel, 1,50 m magasságig</t>
  </si>
  <si>
    <t>Munkanem összesen:</t>
  </si>
  <si>
    <t>Zsaluzás és állványozás</t>
  </si>
  <si>
    <t>21-003-5.1.1.2</t>
  </si>
  <si>
    <t>m3</t>
  </si>
  <si>
    <t>210030014710 Alapárok földkiemelése közművesített területen, kézi erővel, bármely konzisztenciájú talajban, dúcolás nélkül, 2,0 m² szelvényig, III. talajosztály rámpa</t>
  </si>
  <si>
    <t>21-004-5.1.1.1</t>
  </si>
  <si>
    <t>210040015663 Tükörkészítés tömörítés nélkül, sík felületen gépi erővel, kiegészítő kézi munkával talajosztály: I-IV. /rámpa/</t>
  </si>
  <si>
    <t>21-011-7.2-0120231</t>
  </si>
  <si>
    <t>210112614030 Feltöltések alap- és lábazati falak közé, padozatok alá, az anyag szétterítésével, mozgatásával, kézi döngöléssel, osztályozatlan kavicsból THK 0/24 QTT,  /rámpa/</t>
  </si>
  <si>
    <t>21-011-11.1</t>
  </si>
  <si>
    <t>db</t>
  </si>
  <si>
    <t>210110016745 Építési törmelék konténeres elszállítása, lerakása, lerakóhelyi díjjal, 3,0 m³-es konténerbe</t>
  </si>
  <si>
    <t>21-011-12</t>
  </si>
  <si>
    <t>210110016825 Munkahelyi depóniából építési törmelék konténerbe rakása,  kézi erővel, önálló munka esetén elszámolva, konténer szállítás nélkül</t>
  </si>
  <si>
    <t>Irtás, föld- és sziklamunka</t>
  </si>
  <si>
    <t>23-003-3-0222210</t>
  </si>
  <si>
    <t>230030024311 Vasbeton sávalap készítése helyszínen kevert betonból C16/20 - X0v(H) képlékeny kavicsbeton keverék  rámpa</t>
  </si>
  <si>
    <t>Síkalapozás</t>
  </si>
  <si>
    <t>31-000-13.2</t>
  </si>
  <si>
    <t>310000034810 Beton aljzatok, járdák bontása 10 cm vastagságig, kavicsbetonból</t>
  </si>
  <si>
    <t>31-001-2-0452003</t>
  </si>
  <si>
    <t>t</t>
  </si>
  <si>
    <t>31-021-4.1.1-0230210</t>
  </si>
  <si>
    <t>310210051866 Sík vasbeton lemez készítése, 15°-os hajlásszögig, kézi erővel, vibrátoros tömörítéssel, 12 cm vastagságig C20/25 - X0v(H) képlékeny kavicsbeton keverék  rámpa</t>
  </si>
  <si>
    <t>Helyszíni beton és vasbeton munka</t>
  </si>
  <si>
    <t>32-000-2.3</t>
  </si>
  <si>
    <t>320000069974 Vízszintes tartószerkezeti elem bontása és kiemelése, vasbeton áthidaló 0,31-0,50 t/db tömeg között</t>
  </si>
  <si>
    <t>32-002-1.1.1-0119902</t>
  </si>
  <si>
    <t>32-002-1.1.1-0119903</t>
  </si>
  <si>
    <t>Előregyártott épületszerkezeti elem elhelyezése és szerelése</t>
  </si>
  <si>
    <t>33-000-21.1.1.2.2.1</t>
  </si>
  <si>
    <t>330000087421 Válaszfal bontása, égetett agyag-kerámia termékekből, üreges kerámia válaszfaltéglából, 10 cm vastagságig,</t>
  </si>
  <si>
    <t>33-000-61.4</t>
  </si>
  <si>
    <t>m</t>
  </si>
  <si>
    <t>330000087605 Csorbázatvésés, nyílásszélesítés 39-51 cm szélesség között főfalban</t>
  </si>
  <si>
    <t>33-001-1.3.1.1.1.1-0200100</t>
  </si>
  <si>
    <t>330010089740 Teherhordó és kitöltő falazat készítése, beton zsaluzóelem termékekből, 150 mm falvastagságban, ZS 15-ös zsaluzóelem, 150/500/250 mm, C12/15-16/kissé képlékeny kavicsbeton, B 38.24:6 mm átmérőjű betonacél /rámpa/</t>
  </si>
  <si>
    <t>33-011-1.1.2.1.2.1.1-2132106</t>
  </si>
  <si>
    <t>33-063-3.2.2</t>
  </si>
  <si>
    <t>330630094841 Horonyvésés téglafalban, 8,01-16,00 cm² keresztmetszet között</t>
  </si>
  <si>
    <t>33-064-1.2.2</t>
  </si>
  <si>
    <t>330640095455 Lyukfúrás, vegyes és kőfalban, 21-30 mm átmérő között</t>
  </si>
  <si>
    <t>Falazás és egyéb kőművesmunka</t>
  </si>
  <si>
    <t>35-000-4</t>
  </si>
  <si>
    <t>350000108161 Ereszdeszkázat részbeni bontása</t>
  </si>
  <si>
    <t>35-002-4.2-0090629</t>
  </si>
  <si>
    <t>35-004-1.3</t>
  </si>
  <si>
    <t>350040108960 Deszkázás ereszdeszkázás gyalult, hornyolt deszkával, hajópadlóval</t>
  </si>
  <si>
    <t>35-006-3.2</t>
  </si>
  <si>
    <t>350060109445 Kéményseprőjárda, szögvaskeretbe, 24 mm-es deszka felhasználásával</t>
  </si>
  <si>
    <t>Ácsmunka</t>
  </si>
  <si>
    <t>36-001-1.2.1-0600030</t>
  </si>
  <si>
    <t>360010110856 Sima oldalfalvakolat készítése kézi felhordással, felületképző (simító) meszes cementhabarccsal, tégla felületen, 1,5 cm vtg-ban Hs60-cm, simító, meszes cementhabarcs mészpéppel /wc/</t>
  </si>
  <si>
    <t>36-002-4-0415917</t>
  </si>
  <si>
    <t>36-005-21.2.4.2-0415408</t>
  </si>
  <si>
    <t>36-007-9.2-0415421</t>
  </si>
  <si>
    <t>36-051-6.2.1-0191807</t>
  </si>
  <si>
    <t>36-051-6.2.1-0191809</t>
  </si>
  <si>
    <t>36-051-6.2.3-0191852</t>
  </si>
  <si>
    <t>36-090-1.1.3-0550040</t>
  </si>
  <si>
    <t>360900130001 Vakolatjavítás oldalfalon, téglafelületen, lebontott csempeburkolat helyén A meglazult, sérült vakolat előzetes leverésével, hiánypótlás 25% felett</t>
  </si>
  <si>
    <t>36-090-1.2.1-0550090</t>
  </si>
  <si>
    <t>360900130025 Vakolatjavítás homlokzaton, a meglazult,  sérült vakolat előzetes leverésével, durva,  sima kivitelben, hiánypótlás 5% alatt CS I-W1 (Hvh10-mc) kültéri,  vakoló cementes mészhabarcs mészpéppel</t>
  </si>
  <si>
    <t>36-090-2.1.2</t>
  </si>
  <si>
    <t>360900130381 Vakolatok pótlása, keskenyvakolatok pótlása oldalfalon, 11-20 cm szélesség között</t>
  </si>
  <si>
    <t>Vakolás és rabicolás</t>
  </si>
  <si>
    <t>42-000-2.1</t>
  </si>
  <si>
    <t>420000222041 Lapburkolatok bontása, padlóburkolat bármely méretű kőagyag, mozaik vagy tört mozaik lapból</t>
  </si>
  <si>
    <t>42-000-2.2</t>
  </si>
  <si>
    <t>420000222053 Lapburkolatok bontása, fal-, pillér- és oszlopburkolat, bármely méretű mozaik, kőagyag és csempe</t>
  </si>
  <si>
    <t>42-011-2.1.1.2-0314002</t>
  </si>
  <si>
    <t>420111676523 Padlóburkolat hordozószerkezetének felületelőkészítése beltérben, beton alapfelületen kenhető víz- és páraszigetelés felhordása egy rétegben,  hajlaterősítő szalag elhelyezésével</t>
  </si>
  <si>
    <t>42-011-2.1.1.5.1-0222039</t>
  </si>
  <si>
    <t>420111746051 Padlóburkolat hordozószerkezetének felületelőkészítése beltérben, beton alapfelületen simító felületkiegyenlítés készítése lejtésképzéssel, 10-100 mm átlagos rétegvastagság között</t>
  </si>
  <si>
    <t>42-012-1.1.1.1.1.3-0313022</t>
  </si>
  <si>
    <t>420122801563 Fal-, pillér-, oszlopburkolat készítése beltérben, vakolt alapfelületen, mázas kerámiával, kötésben vagy hálósan, 3-5 mm vtg. ragasztóba rakva, 1-10 mm fugaszélességgel, 25x25 -  40x40 cm közötti lapmérettel /vizesblokk/</t>
  </si>
  <si>
    <t>42-022-1.1.1.2.1.1-0313022</t>
  </si>
  <si>
    <t>420222806900 Padlóburkolat készítése, beltérben, beton alapfelületen, gres, kőporcelán lappal, kötésben vagy hálósan, 3-5 mm vtg. ragasztóba rakva, 1-10 mm fugaszélességgel, 20x20 - 40x40 cm közötti lapmérettel</t>
  </si>
  <si>
    <t>42-022-2.1.1.1.3-0313020</t>
  </si>
  <si>
    <t>420222907185 Lábazatburkolat készítése, beltérben, mázas kerámiával, egyenes, egysoros kivitelben, 3-5 mm ragasztóba rakva, 1-10 mm fugaszélességgel, 10 cm magasságig, 25×25 - 40×40 cm közötti lapmérettel</t>
  </si>
  <si>
    <t>Hideg- és melegburkolatok készítése, aljzat előkészítés</t>
  </si>
  <si>
    <t>43-000-5</t>
  </si>
  <si>
    <t>430000330773 Lefolyó csatorna bontása 50 cm kiterített szélességig</t>
  </si>
  <si>
    <t>43-000-7</t>
  </si>
  <si>
    <t>430000330790 Kültéri könyöklő bontása,</t>
  </si>
  <si>
    <t>Bádogozás</t>
  </si>
  <si>
    <t>44-000-1.1</t>
  </si>
  <si>
    <t>m²</t>
  </si>
  <si>
    <t>440000355513 Fa vagy műanyag nyílászáró szerkezetek bontása, ajtó, ablak vagy kapu, 2,00 m²-ig</t>
  </si>
  <si>
    <t>44-000-1.2</t>
  </si>
  <si>
    <t>440000355525 Fa vagy műanyag nyílászáró szerkezetek bontása, ajtó, ablak vagy kapu, 2,01-4,00 m² között</t>
  </si>
  <si>
    <t>44-001-1.1.1.1-0131032</t>
  </si>
  <si>
    <t>440010355660 Fa beltéri nyílászárók elhelyezése, előre kihagyott falnyílásba, utólagos elhelyezéssel, tömítés nélkül, (szerelvényezve, finom beállítással), Beltéri kazettás ajtó, tele lemezelt, egyszárnyú, MDF tokkal, 75x210 cm</t>
  </si>
  <si>
    <t>44-001-1.1.1.1-0131034</t>
  </si>
  <si>
    <t>440010355672 Fa beltéri nyílászárók elhelyezése, előre kihagyott falnyílásba, utólagos elhelyezéssel, tömítés nélkül, (szerelvényezve, finom beállítással), Beltéri kazettás ajtó, tele lemezelt, egyszárnyú, MDF tokkal, 90x210 cm</t>
  </si>
  <si>
    <t>44-001-5-0990138</t>
  </si>
  <si>
    <t>440010359505 Nyílászáró és falszerkezet közötti hézag tömítése poliuretán habbal, 0,0007 m3/m kikeményedett habtérfogattal, külső - belső oldalon Mester poliuretán hab, 0,75 l</t>
  </si>
  <si>
    <t>44-002-2-0184110</t>
  </si>
  <si>
    <t>44-011-1.1.1-0167444</t>
  </si>
  <si>
    <t>árajánlatos tétel Műanyag kültéri nyílászárók elhelyezése előre kihagyott falnyílásba, hőszigetelt, fokozott légzárású bejárati ajtó, tömítés nélkül (szerelvényezve, finom beállítással), 5,01-10,00 m kerület között Befelé nyíló bejárati ajtó angol</t>
  </si>
  <si>
    <t>panellel, mérete: 95 x  240 cm 13</t>
  </si>
  <si>
    <t>44-011-1.1.1-0167471</t>
  </si>
  <si>
    <t>árajánlatos tétel Műanyag kültéri nyílászárók elhelyezése előre kihagyott falnyílásba, hőszigetelt, fokozott légzárású bejárati ajtó, tömítés nélkül (szerelvényezve, finom beállítással), 5,01-10,00 m kerület között Kifelé nyíló bejárati ajtó angol</t>
  </si>
  <si>
    <t>panellel, mérete: 100 x  265 cm 14</t>
  </si>
  <si>
    <t>44-011-1.1.1-0167503</t>
  </si>
  <si>
    <t>árajánlatos tétel Műanyag kültéri nyílászárók elhelyezése előre kihagyott falnyílásba, hőszigetelt, fokozott légzárású bejárati ajtó, tömítés nélkül (szerelvényezve, finom beállítással), 5,01-10,00 m kerület között Kifelé nyíló üvegezett kétszárnyú</t>
  </si>
  <si>
    <t>bejárati ajtó, mérete: 200 x  210 cm 15 és 16</t>
  </si>
  <si>
    <t>44-011-1.1.1-0167527</t>
  </si>
  <si>
    <t>árajánlatos tétel Műanyag kültéri nyílászárók elhelyezése előre kihagyott falnyílásba, hőszigetelt, fokozott légzárású bejárati ajtó, tömítés nélkül (szerelvényezve, finom beállítással), 5,01-10,00 m kerület között Befelé nyíló kétszárnyú bejárati ajtó</t>
  </si>
  <si>
    <t>angol panellel, mérete: 200 x  240 cm 17</t>
  </si>
  <si>
    <t>44-012-1.1.1.5.1-0221862</t>
  </si>
  <si>
    <t>árajánlatos tétel Műanyag kültéri nyílászárók, hőszigetelt, fokozott légzárású ablak elhelyezése előre kihagyott falnyílásba, tömítés nélkül (szerelvényezve, finombeállítással), sorolt szerkezet, két szárny bukó-nyíló ablak, fehér, 75 x 175 cm 6</t>
  </si>
  <si>
    <t>44-012-1.1.1.5.1-0221863</t>
  </si>
  <si>
    <t>árajánlatos tétel Műanyag kültéri nyílászárók, hőszigetelt, fokozott légzárású ablak elhelyezése előre kihagyott falnyílásba, tömítés nélkül (szerelvényezve, finombeállítással), bukó-nyíló ablak, fehér, 60 x 115 cm 4</t>
  </si>
  <si>
    <t>44-012-1.1.1.5.1-0221864</t>
  </si>
  <si>
    <t>árajánlatos tétel Műanyag kültéri nyílászárók, hőszigetelt, fokozott légzárású ablak elhelyezése előre kihagyott falnyílásba, tömítés nélkül (szerelvényezve, finombeállítással), sorolt szerkezet, két szárny bukó-nyíló ablak, fehér, 60 x 200 cm 5</t>
  </si>
  <si>
    <t>44-012-1.1.1.5.1-0222366</t>
  </si>
  <si>
    <t>árajánlatos tétel Műanyag kültéri nyílászárók, hőszigetelt, fokozott légzárású ablak elhelyezése előre kihagyott falnyílásba, tömítés nélkül (szerelvényezve, finombeállítással), sorolt szerkezet, két szárny bukó-nyíló ablak, fehér, 80 x 180 cm 11</t>
  </si>
  <si>
    <t>44-012-1.1.1.5.1-0222367</t>
  </si>
  <si>
    <t>árajánlatos tétel Műanyag kültéri nyílászárók, hőszigetelt, fokozott légzárású ablak elhelyezése előre kihagyott falnyílásba, tömítés nélkül (szerelvényezve, finombeállítással), sorolt szerkezet, négy szárny bukó-nyíló ablak, fehér, 190 x 180 cm 9</t>
  </si>
  <si>
    <t>44-012-1.1.2.7.1-0222363</t>
  </si>
  <si>
    <t>árajánlatos tétel Műanyag kültéri nyílászárók, hőszigetelt, fokozott légzárású ablak elhelyezése előre kihagyott falnyílásba, tömítés nélkül (szerelvényezve, finombeállítással), bukó-nyíló ablak, fehér, 60 x 145 cm 7 és 10 és 12</t>
  </si>
  <si>
    <t>44-012-1.1.2.7.1-0222364</t>
  </si>
  <si>
    <t>árajánlatos tétel Műanyag kültéri nyílászárók, hőszigetelt, fokozott légzárású ablak elhelyezése előre kihagyott falnyílásba, tömítés nélkül (szerelvényezve, finombeállítással), bukó-nyíló ablak, fehér, 60 x 150 cm 2</t>
  </si>
  <si>
    <t>44-012-1.1.2.7.1-0222368</t>
  </si>
  <si>
    <t>44-012-1.1.2.7.1-0222369</t>
  </si>
  <si>
    <t>árajánlatos tétel Műanyag kültéri nyílászárók, hőszigetelt, fokozott légzárású ablak elhelyezése előre kihagyott falnyílásba, tömítés nélkül (szerelvényezve, finombeállítással), 4,00 m kerület felett bukó-nyíló ablak, fehér, 80 x 145 cm 3</t>
  </si>
  <si>
    <t>44-012-1.1.2.8.1-0222387</t>
  </si>
  <si>
    <t>árajánlatos tétel Műanyag kültéri nyílászárók, hőszigetelt, fokozott légzárású ablak elhelyezése előre kihagyott falnyílásba, tömítés nélkül (szerelvényezve, finombeállítással), sorolt szerkezet, négy szárny középfelnyíló bukó-nyíló ablak, 235 x 180 cm 1</t>
  </si>
  <si>
    <t>Fa- és műanyag szerkezet elhelyezése</t>
  </si>
  <si>
    <t>45-001-1.1.3.1-0134016</t>
  </si>
  <si>
    <t>450010376654 Alapozott acél ajtótok elhelyezése, saroktok szerelésével, Jobbos/Balos falcolt ajtólaphoz EPDM tömítőprofillal, téglafalba való beépítéssel, mozgáskorlátozott wc-hez és étteremhez névleges méret:1100 x 2100 mm</t>
  </si>
  <si>
    <t>45-001-2.2.1-0134728</t>
  </si>
  <si>
    <t>450011937111 Beltéri ajtólapok elhelyezése 40 mm vastag faforgácslap-betétes, 3 oldalon falcolt ajtólappal, Tömör ajtólap akadálymentes wc-hez és étteremhez, névleges méret:1100 x 2100 mm,</t>
  </si>
  <si>
    <t>45-004-2-0180301</t>
  </si>
  <si>
    <t>450040391501 Lépcsőkorlát elhelyezése fészekbe vagy kőcsavaros rögzítéssel, 40 mm átmérőjű acélcső korlát, 70 és 95 cm magasan futó kézfogóval, felületkezelve</t>
  </si>
  <si>
    <t>Fém nyílászáró és épületlakatos-szerkezet elhelyezése</t>
  </si>
  <si>
    <t>47-000-1.3.1.1</t>
  </si>
  <si>
    <t>470000451123 Belső festéseknél felület előkészítése, részmunkák; vizes diszperziós falfesték lekaparása, bármilyen padozatú helységben, tagolatlan felületen</t>
  </si>
  <si>
    <t>47-000-1.99.1.2.1.2-0218023</t>
  </si>
  <si>
    <t>470001589575 Belső festéseknél felület előkészítése, részmunkák; felület glettelése zsákos kiszerelésű anyagból (alapozóval, sarokvédelemmel), bármilyen padozatú helyiségben, gipszkarton és vakolt felületen, 1,5 mm vastagságban tagolt felületen</t>
  </si>
  <si>
    <t>47-011-15.1.1.2-0150241</t>
  </si>
  <si>
    <t>470110456815 Diszperziós festés műanyag bázisú vizes-diszperziós  fehér vagy gyárilag színezett festékkel, új vagy régi lekapart, előkészített alapfelületen, gipszkartonon és vakolaton, két rétegben, tagolt sima felületen</t>
  </si>
  <si>
    <t>47-031-3.1.6.2-0418751</t>
  </si>
  <si>
    <t>47-031-3.12.2.2-0418751</t>
  </si>
  <si>
    <t>Felületképzés</t>
  </si>
  <si>
    <t>48-007-41.1.5.1-0112126</t>
  </si>
  <si>
    <t>x 80 mm)</t>
  </si>
  <si>
    <t>48-010-1.1.2.2-0113582</t>
  </si>
  <si>
    <t>keményhab hőszigetelő lemez 30 mm</t>
  </si>
  <si>
    <t>48-010-1.1.2.2-0113591</t>
  </si>
  <si>
    <t>hőszigetelő lemez 120 mm</t>
  </si>
  <si>
    <t>48-010-1.1.2.2-0113594</t>
  </si>
  <si>
    <t>hőszigetelő lemez 160 mm</t>
  </si>
  <si>
    <t>48-010-1.3.1.2-0118007</t>
  </si>
  <si>
    <t>48-021-1.51.2.2.1-0091312</t>
  </si>
  <si>
    <t>48-021-1.51.2.2.1-0091315</t>
  </si>
  <si>
    <t>Szigetelés</t>
  </si>
  <si>
    <t>49-000-1.2.2.3</t>
  </si>
  <si>
    <t>490001591920 Redőnyök bontása műanyagredőny, külső tokos 6,01-10,00 m kerület között</t>
  </si>
  <si>
    <t>Árnyékolók beépítése</t>
  </si>
  <si>
    <t>62-002-21.1-0610718</t>
  </si>
  <si>
    <t>62-003-51.1-0611450</t>
  </si>
  <si>
    <t>62-003-83.2-0614493</t>
  </si>
  <si>
    <t>Kőburkolat készítése</t>
  </si>
  <si>
    <t>71-000-1.5.1</t>
  </si>
  <si>
    <t>710000695832 Vezetékek, kábelek és szerelvények bontása; vörösréz vagy alumínium vezeték leszerelése védőcsőből kihúzva, 10 mm2-ig</t>
  </si>
  <si>
    <t>71-000-1.11</t>
  </si>
  <si>
    <t>710000695696 Vezetékek, kábelek és szerelvények bontása; kapcsolók, csatlakozó aljzatok, leszerelése</t>
  </si>
  <si>
    <t>71-000-1.13</t>
  </si>
  <si>
    <t>710000695735 Vezetékek, kábelek és szerelvények bontása; mindennemű fényforrás és lámpatest leszerelése</t>
  </si>
  <si>
    <t>71-001-1.1.1.1.1-0110116</t>
  </si>
  <si>
    <t>71-002-1.1-0210002</t>
  </si>
  <si>
    <t>710020716556 Szigetelt vezeték elhelyezése védőcsőbe húzva vagy vezetékcsatornába fektetve, rézvezetővel, leágazó kötésekkel, szigetelés ellenállás méréssel, H07V-U 450/750V 1x1,5 mm², tömör rézvezetővel (MCu)</t>
  </si>
  <si>
    <t>71-002-1.1-0213003</t>
  </si>
  <si>
    <t>710020716585 Szigetelt vezeték elhelyezése védőcsőbe húzva vagy vezetékcsatornába fektetve, rézvezetővel, leágazó kötésekkel, szigetelés ellenállás méréssel, H07V-K 450/750V 1x2,5 mm², hajlékony rézvezetővel (Mkh)</t>
  </si>
  <si>
    <t>71-003-9</t>
  </si>
  <si>
    <t>710031698391 Vezetékösszekötők elhelyezése</t>
  </si>
  <si>
    <t>71-005-2.53.2-0534201</t>
  </si>
  <si>
    <t>71-005-2.63.1.1-0534249</t>
  </si>
  <si>
    <t>71-010-2.7-0146186</t>
  </si>
  <si>
    <t>710103867463 Felületre szerelt lámpatest elhelyezése előre elkészített tartószerkezetre, zárt, LED-es kivitelben beltérre 45W, 3000 Lum., 4000-6000 K, közép meleg-hideg fehér, IP20.</t>
  </si>
  <si>
    <t>71-010-11.2-0115478</t>
  </si>
  <si>
    <t>710100805564 Falon kívüli, vízmentes kültéri lámpák szerelése</t>
  </si>
  <si>
    <t>Elektromosenergia-ellátás, villanyszerelés</t>
  </si>
  <si>
    <t>72-001-1.2-0530794</t>
  </si>
  <si>
    <t>72-031-1.4.1.3.1-0322451</t>
  </si>
  <si>
    <t>Épületautomatika, -felügyelet (gyengeáram)</t>
  </si>
  <si>
    <t>75-001-2.1.2.3.1.1.2-0012197</t>
  </si>
  <si>
    <t>750011992276 Kombinálható komplett rendszerek telepítése, használati melegvíz előállítására,  intézmények esetében, síkkollektor(ok) (szelektív bevonatú kollektor) elhelyezése, csővezeték nélkül meglévő használati melegvíz tárolóra csatlakoztatva, 4 db</t>
  </si>
  <si>
    <t>Megújuló energiahasznosító berendezések</t>
  </si>
  <si>
    <t>81-001-1.1.2.1.2.3-0331303</t>
  </si>
  <si>
    <t>81-001-1.1.2.1.2.4-0331305</t>
  </si>
  <si>
    <t>81-001-1.1.2.2.2.3-0331650</t>
  </si>
  <si>
    <t>81-001-1.1.2.2.3.4-0331672</t>
  </si>
  <si>
    <t>81-002-3.2.1.2.2-0131003</t>
  </si>
  <si>
    <t>810020871904 PVC lefolyóvezeték szerelése, tokos, gumigyűrűs kötésekkel, cső elhelyezése csőidomokkal, szakaszos tömörségi próbával, horonyba vagy padlócsatornába,  40 mm</t>
  </si>
  <si>
    <t>81-002-3.2.1.2.6-0131007</t>
  </si>
  <si>
    <t>810020871945 PVC lefolyóvezeték szerelése, tokos, gumigyűrűs kötésekkel, cső elhelyezése csőidomokkal, szakaszos tömörségi próbával, horonyba vagy padlócsatornába, 110 mm</t>
  </si>
  <si>
    <t>Épületgépészeti csővezeték szerelése</t>
  </si>
  <si>
    <t>82-000-1.2.1</t>
  </si>
  <si>
    <t>820000922943 Szerelvények leszerelése, menetes szerelvények, DN 50 méretig</t>
  </si>
  <si>
    <t>82-000-3.1</t>
  </si>
  <si>
    <t>820000923030 Vízellátás berendezési tárgyak leszerelése, szelepek, bekötőcsövek, könyökök, zsírfogók stb.</t>
  </si>
  <si>
    <t>82-000-3.2</t>
  </si>
  <si>
    <t>820000923095 Vízellátás berendezési tárgyak leszerelése, falikutak, mosdók</t>
  </si>
  <si>
    <t>82-000-3.4</t>
  </si>
  <si>
    <t>820000923110 Vízellátás berendezési tárgyak leszerelése, WC csésze tartozékokkal</t>
  </si>
  <si>
    <t>82-000-4.2.1.1</t>
  </si>
  <si>
    <t>820000923202 Gáz- és fűtésszerelési berendezési tárgyak leszerelése, fűtésszerelési berendezési tárgyak kazánok 60 kW-ig</t>
  </si>
  <si>
    <t>82-000-4.2.2.2</t>
  </si>
  <si>
    <t>820000923284 Gáz- és fűtésszerelési berendezési tárgyak leszerelése, fűtésszerelési berendezési tárgyak melegvíztárolók, 201-500 liter között</t>
  </si>
  <si>
    <t>82-000-4.2.8</t>
  </si>
  <si>
    <t>820000923432 Gáz- és fűtésszerelési berendezési tárgyak leszerelése, fűtésszerelési berendezési tárgyak szaniter szivattyúk víz-fűtés</t>
  </si>
  <si>
    <t>82-001-16.3.5-0116083</t>
  </si>
  <si>
    <t>82-001-17.1.2-0116395</t>
  </si>
  <si>
    <t>82-004-12.2-0322226</t>
  </si>
  <si>
    <t>82-004-12.2-0322227</t>
  </si>
  <si>
    <t>hőszigeteléssel. Tároló-űrtartalom: 500 liter</t>
  </si>
  <si>
    <t>82-005-31.8-0346015</t>
  </si>
  <si>
    <t>árajánlatos tétel Tüzeléstechnikai kiegészítők elhelyezése, szerelőkészlet, kazánházi tartozékok</t>
  </si>
  <si>
    <t>82-008-3.1.4.1.1-0150001</t>
  </si>
  <si>
    <t>82-009-5.1-0112641</t>
  </si>
  <si>
    <t>82-009-5.1-0118002</t>
  </si>
  <si>
    <t>82-009-11.1.1.2-0110235</t>
  </si>
  <si>
    <t>820090974543 WC csésze elhelyezése és bekötése, porcelánból, alsókifolyású, mélyöblítésű kivitelben</t>
  </si>
  <si>
    <t>82-009-11.1.1.2-0118011</t>
  </si>
  <si>
    <t>82-009-12.1-0117096</t>
  </si>
  <si>
    <t>820090975020 WC-csésze kiegészítő szerelvényeinek elhelyezése, WC-ülőke</t>
  </si>
  <si>
    <t>82-009-12.1-0337793</t>
  </si>
  <si>
    <t>820094187632 WC-csésze kiegészítő szerelvényeinek elhelyezése, WC-ülőke mozgáskorlátozottak számára, kemény, Duroplaszt, fém zsanérral,</t>
  </si>
  <si>
    <t>82-009-13.1-0336861</t>
  </si>
  <si>
    <t>820093553785 WC öblítőtartály felszerelése és bekötése, falsík elé szerelhető, műanyag</t>
  </si>
  <si>
    <t>82-009-13.3-0120055</t>
  </si>
  <si>
    <t>82-009-17.1-0325004</t>
  </si>
  <si>
    <t>82-009-17.1-0325006</t>
  </si>
  <si>
    <t>82-009-19.3.2-0314504</t>
  </si>
  <si>
    <t>820090979061 Csaptelepek és szerelvényeinek felszerelése, mosdócsaptelepek, álló illetve süllyesztett mosdócsaptelep</t>
  </si>
  <si>
    <t>82-009-19.8.1-0313281</t>
  </si>
  <si>
    <t>82-009-21.1-0135285</t>
  </si>
  <si>
    <t>820092659095 Padló alatti illetve falba süllyeszthető bűzelzáró, padló alatti 1, 2, 3 ágú elhelyezése, acélráccsal</t>
  </si>
  <si>
    <t>82-009-31.2-0325155</t>
  </si>
  <si>
    <t>82-009-32-0181102</t>
  </si>
  <si>
    <t>82-009-32-0181173</t>
  </si>
  <si>
    <t>82-009-32-0181186</t>
  </si>
  <si>
    <t>82-010-5.3.1-0322001</t>
  </si>
  <si>
    <t>gázégővel, H és S földgázhoz valamint PB-gázhoz, helyiség levegőjétől függő és független üzemhez.  Fűtő kivitel. Névleges teljesítmény: 26 kW (50/30°C)</t>
  </si>
  <si>
    <t>82-016-1.2.3-0110013</t>
  </si>
  <si>
    <t>820163555184 Piperetárgyak elhelyezése négy vagy több helyen felerősítve, tükör, 80x60 cm</t>
  </si>
  <si>
    <t>82-016-12.1</t>
  </si>
  <si>
    <t>820161025510 Kazánház, illetve hőközpont beszabályozása, beüzemelése 23.260 W teljesítményig</t>
  </si>
  <si>
    <t>82-016-13.1</t>
  </si>
  <si>
    <t>820161025563 Próbafűtés, radiátorok beszabályozása 23.260 W teljesítményig</t>
  </si>
  <si>
    <t>82-016-14.1.3-0322324</t>
  </si>
  <si>
    <t>hosszú (1 db) Rendszerméret: 80 mm</t>
  </si>
  <si>
    <t>82-016-14.1.3-0322327</t>
  </si>
  <si>
    <t>82-016-14.1.3-0322330</t>
  </si>
  <si>
    <t>82-016-14.2.1.3-0244211</t>
  </si>
  <si>
    <t>egyedi árajánlatos tétel Füstgázelvezetés (csövek, idomok) elhelyezése zárt égésterű, fűtési és/vagy használati melegvízkészítő kazánok részére, felszerelve, szerelőkőműves munka nélkül, füstcsőidomok, kazáncsatlakozó 80/125 mm</t>
  </si>
  <si>
    <t>82-016-14.2.2.3-0322369</t>
  </si>
  <si>
    <t>Rendszerméret: 80/125 mm</t>
  </si>
  <si>
    <t>82-016-14.2.4.1.3-0322357</t>
  </si>
  <si>
    <t>egyenes. Rendszerméret: 80/125 mm</t>
  </si>
  <si>
    <t>82-016-14.2.5.2.3-0244271</t>
  </si>
  <si>
    <t>egyedi árajánlatos tétel Füstgázelvezetés (csövek, idomok) elhelyezése zárt égésterű, fűtési és/vagy használati melegvízkészítő kazánok részére, felszerelve, szerelőkőműves munka nélkül, füstcsőidomok, 80/125 mm ferdetető átvezető idom DN125 (80/125),</t>
  </si>
  <si>
    <t>Épületgépészeti szerelvények és berendezések szerelése</t>
  </si>
  <si>
    <t>83-006-6-0152107</t>
  </si>
  <si>
    <t>Szellőztetőberendezések</t>
  </si>
  <si>
    <t>Összesen:</t>
  </si>
  <si>
    <t xml:space="preserve">                                       </t>
  </si>
  <si>
    <t xml:space="preserve">A munka leírása: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</si>
  <si>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</si>
  <si>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</si>
  <si>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</si>
  <si>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</si>
  <si>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</si>
  <si>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</si>
  <si>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</si>
  <si>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</si>
  <si>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</si>
  <si>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310010035160 Hegesztett betonacél háló szerelése tartószerkezetbe 6K1515 építési síkháló; 5,00 x 2,15 m; 150 x 150 mm osztással Ø 6,00 / 6,00 BHB55.50 rámpa</t>
  </si>
  <si>
    <t>320020071295 Előregyártott azonnal terhelhető nyílásáthidaló  elhelyezése (válaszfal áthidalók is), tartószerkezetre, csomóponti kötés nélkül, égetett agyag-kerámia köpenyes nyílásáthidaló  elemmagas nyílásáthidaló, 1,25 m</t>
  </si>
  <si>
    <t>320020071305 Előregyártott azonnal terhelhető nyílásáthidaló  elhelyezése (válaszfal áthidalók is), tartószerkezetre, csomóponti kötés nélkül, égetett agyag-kerámia köpenyes nyílásáthidaló  elemmagas nyílásáthidaló, 1,50 m</t>
  </si>
  <si>
    <t>330110093663 Válaszfal építése, égetett agyag-kerámia termékekből, nútféderes elemekből, 100 mm falvastagságban, 10 N+F válaszfallap,  M 1 (Hf10-mc) falazó, cementes mészhabarcs</t>
  </si>
  <si>
    <t>350022053935 Páraáteresztő, vízzáró alátétfólia, alátétfedés, vagy alátétszigetelés terítése 15 cm-es átfedéssel  ragasztóval vagy ragasztószalaggal folytonosítva külső oldali páratechnikai réteg, Sd =0,03 (m)</t>
  </si>
  <si>
    <t>360020112194 Vékonyvakolat alapozók felhordása, kézi erővel  Univerzális alapozó</t>
  </si>
  <si>
    <t>360052395713 Vékonyvakolatok, színvakolatok felhordása alapozott, előkészített felületre, vödrös kiszerelésű anyagból, szilikát vékonyvakolat készítése, egy rétegben, 1,5-2,5 mm-es szemcsemérettel öntisztuló vakolat, kapart 2 mm, fehér</t>
  </si>
  <si>
    <t>360070123293 Lábazati vakolatok; műgyantás kötőanyagú vakolatréteg felhordása, kézi erővel, vödrös kiszerelésű anyagból Mozaik Vakolat 2 mm-es szemcseméret,</t>
  </si>
  <si>
    <t>360510127726 Kültéri vakolóprofilok elhelyezése, utólagos (táblás) hőszigetelő rendszerhez (EPS),  kültéri profil pozitív sarkokra 60x90 mm utólagos hőszigeteléshez, vékony vakolathoz, alkáliálló üvegszövet,</t>
  </si>
  <si>
    <t>360510127743 Kültéri vakolóprofilok elhelyezése, utólagos (táblás) hőszigetelő rendszerhez (EPS),   kültéri profil pozitív sarkokra 90x150 mm utólagos hőszigeteléshez, vékony vakolathoz, alkáliálló üvegszövet,</t>
  </si>
  <si>
    <t>360510127985 Kültéri vakolóprofilok elhelyezése, utólagos (táblás) hőszigetelő rendszerhez (EPS),  kültéri lábazati indító profil egyenes falhoz 160 mm utólagos hőszigeteléshez, alumínium,</t>
  </si>
  <si>
    <t>470310504710 Külső fafelületek, eresz és oromdeszka alapmázolása, színtelen műgyantalakkal vagy színes lazúr bevonóanyaggal, tagolt felületen  falazúr, natúr</t>
  </si>
  <si>
    <t>470310506114 Külső fafelületek, eresz és oromdeszka lazúrozása, gyalult felületen, oldószeres lazúrral, két rétegben, tagolt felületen  falazúr, natúr</t>
  </si>
  <si>
    <t>480070570013 Födém hőszigetelő anyag elhelyezése, vízszintes felületen, nem járható födémre, szálas szigetelő anyaggal (üveggyapot, kőzetgyapot) kasírozatlan többfunkciós öntartó ásványgyapot hő- és hangszigetelő tekercs 180 mm (1 x 100 mm+ 1</t>
  </si>
  <si>
    <t>480102309952 Homlokzati hőszigetelés, üvegszövetháló-erősítéssel, egyenes él-képzésű, normál homlokzati EPS hőszigetelő lapokkal, ragasztóporból képzett ragasztóba, tagolt sík, függőleges falon, ablakkáván  GRAFIT expandált polisztirol</t>
  </si>
  <si>
    <t>480102310025 Homlokzati hőszigetelés, üvegszövetháló-erősítéssel, egyenes él-képzésű, normál homlokzati EPS hőszigetelő lapokkal, ragasztóporból képzett ragasztóba, tagolt sík, függőleges falon  GRAFIT 80 expandált polisztirol keményhab</t>
  </si>
  <si>
    <t>480102310054 Homlokzati hőszigetelés, üvegszövetháló-erősítéssel, egyenes él-képzésű, normál homlokzati EPS hőszigetelő lapokkal, ragasztóporból képzett ragasztóba, tagolt sík, függőleges falon  GRAFIT expandált polisztirol keményhab</t>
  </si>
  <si>
    <t>480101823542 Homlokzati hőszigetelés, üvegszövetháló-erősítéssel, egyenes él-képzésű, érdesített XPS hőszigetelő lapokkal, ragasztóporból képzett ragasztóba, tagolt sík, függőleges falon XPS extrudált polisztirolhab lemez, 120 mm,</t>
  </si>
  <si>
    <t>480212313940 Szigetelések rögzítése; Hőszigetelő táblák pontszerű mechanikai rögzítése, lábazaton   D-H 150 mm,</t>
  </si>
  <si>
    <t>480212313976 Szigetelések rögzítése; Hőszigetelő táblák pontszerű mechanikai rögzítése, homlokzaton,  D-H 215 mm,</t>
  </si>
  <si>
    <t>620020677776 Egyéb használatos szegélykövek, útszegélyek készítése, alapárok kiemelése nélkül, betonhézagolással,  K szegélykő kopóréteg nélkül 25x15x25 cm,</t>
  </si>
  <si>
    <t>620030680563 Térburkolat készítése rendszerkövekből  6 cm-es vastagsággal, Klasszik szürke</t>
  </si>
  <si>
    <t>620033516080 Vakvezető és jelzőkő készítése, homokágyazatra fektetve,Taktilis jelzőkő 30x30x6 cm méretben, bordás fehér, 30 cm szélességben</t>
  </si>
  <si>
    <t>710010696204 Merev, simafalú műanyag védőcső elhelyezése, elágazó dobozokkal, előre elkészített falhoronyba, beltéri Mü III. vékonyfalú, hajlítható merev műanyag szürke védőcső 16 mm, Kód: MU-III 16</t>
  </si>
  <si>
    <t>710052464242 Kapcsoló/nyomó/csatlakozó betét elhelyezése fedéllel (keret nélkül),  kétpólusú kapcsoló, fehér - IP44,</t>
  </si>
  <si>
    <t>710052474652 Csatlakozóaljzat (dugaszolóaljzat) elhelyezése, földelt, egyes 2P+F csatlakozóaljzat, burkolattal, fehér - IP44,</t>
  </si>
  <si>
    <t xml:space="preserve">egyedi árajánlatos tétel Mozgáskorlátozott segélyhívó rendszer  elhelyezése </t>
  </si>
  <si>
    <t>720311980622 Fűtés vezérlés, elhelyezése, rendszerbe illesztése, bekötése,  szabályzó modul, szolár szabályozó, szabályozóval ellátott kazánokkal való kommunikációs lehetőséggel.</t>
  </si>
  <si>
    <t>kollektort tartalmazó komplett rendszer, tetőre szerelhető kivitelben, tetőhéjalás  cseréptetőre, sík vagy hódfarkú tetőcserépre, fekvő elhelyezésben  napkollektoros rendszer 4 db fekvő síkkollektorral, rögzítő készlettel</t>
  </si>
  <si>
    <t>hódfarkú cserép fedéshez, 40 literes tágulási tartállyal, 25 liter hőhordozó közeggel, szivattyúállomással, biztonsági szeleppel, rotaméterrel, elzárókkal, mikrobuborék-leválasztóval,  szabályozóval, KM-BUS rendszerrel.</t>
  </si>
  <si>
    <t>810010837105 Ivóvíz vezeték, Térhálósított polietilén cső (PE-Xa) szerelése, szorítógyűrűs kötésekkel, cső elhelyezése csőidomok nélkül, szakaszos nyomáspróbával, falhoronyba vagy padlószerkezetbe, védőcsővel vagy szigeteléssel ellátva DN 20</t>
  </si>
  <si>
    <t>810010837146 Ivóvíz vezeték, Térhálósított polietilén cső (PE-Xa) szerelése, szorítógyűrűs kötésekkel, cső elhelyezése csőidomok nélkül, szakaszos nyomáspróbával, falhoronyba vagy padlószerkezetbe, védőcsővel vagy szigeteléssel ellátva DN 25</t>
  </si>
  <si>
    <t>810010837892 Ivóvíz vezeték csőidomok elhelyezése Térhálósított polietilén cső (PE-Xa) szerelése,  szorítógyűrűs kötésekkel,  DN 20</t>
  </si>
  <si>
    <t>810010838364 Ivóvíz vezeték csőidomok szerelése Térhálósított polietilén cső (PE-Xa) szerelése, szorítógyűrűs kötésekkel, DN 25</t>
  </si>
  <si>
    <t>820010945125 Fűtőtest szerelvény elhelyezése külső vagy belső menettel, illetve hollandival csatlakoztatva DN 20, egyenes kivitelű termosztát szeleptest, 3/4",</t>
  </si>
  <si>
    <t>820010945813 Termosztatikus szelepfej felszerelése radiátorszelepre, hollandival csatlakoztatva  termosztatikus szelepfej beépített érzékelővel, "0" állásban mechanikus elzárással,</t>
  </si>
  <si>
    <t>egyedi árajánlatos tétel Közvetett fűtésű, álló, beépített fűtőcsőkígyó és belső bevonat nélkül, melegvíztároló berendezés elhelyezése és bekötése, 500 l-ig, fűtővíz puffertároló hőszigeteléssel. Tároló-űrtartalom: 200 liter</t>
  </si>
  <si>
    <t>820042010406 Közvetett fűtésű, álló, beépített fűtőcsőkígyó és belső bevonat nélkül, melegvíztároló berendezés elhelyezése és bekötése, 500 l-ig, fűtővíz puffertároló szilárd tüzelésű kazánnal  ellátott rendszerekhez,</t>
  </si>
  <si>
    <t>820082021973 Fűtéstechnika nedvestengelyű nagyhatásfokú szabályozott szivattyú, menetes vagy karimás kötéssel, egyes szivattyúk, DN 15-25,  25-40 180 1x230V, Szabályozott nedvestengelyű keringetőszivattyú, A-energiaosztály,</t>
  </si>
  <si>
    <t>820090969070 Mosdó vagy mosómedence berendezés elhelyezése és bekötése, falra szerelhető porcelán kivitelben (komplett)  porcelán mosdó 60 cm, fehér</t>
  </si>
  <si>
    <t>820091724600 Mosdó vagy mosómedence berendezés elhelyezése és bekötése, falra szerelhető porcelán kivitelben (komplett)  Porcelán mosdó mozgáskorlátozottak részére</t>
  </si>
  <si>
    <t>820091724636 WC csésze elhelyezése és bekötése, porcelánból, alsókifolyású, mélyöblítésű kivitelben  Porcelán WC-kagyló mozgáskorlátozottak részére</t>
  </si>
  <si>
    <t>820090975584 WC öblítőtartály felszerelése és bekötése, monoblokkos,  classic öblítőtartály fedővel, DUO szerelvénnyel, króm,</t>
  </si>
  <si>
    <t>820091492331 Berendezési tárgyak szerelvényeinek felszerelése, sarokszelep WC-hez,</t>
  </si>
  <si>
    <t>820091492355 Berendezési tárgyak szerelvényeinek felszerelése, sarokszelep szerelés 1/2" - 3/8" sarokszelep,</t>
  </si>
  <si>
    <t>820090984401 Csaptelepek és szerelvényeinek felszerelése karos keverő mosdócsap, mozgássérültek részére</t>
  </si>
  <si>
    <t>820091496062 Vizes berendezési tárgyak bűzelzáróinak felszerelése,  mosdó búraszifon, lánccal és dugóval, króm színben,</t>
  </si>
  <si>
    <t>820091724871 Mozgássérült vízellátási berendezések kiegészítő szerelvényeinek elhelyezése wc ajtó belső  oldalára Vízszintes kapaszkodó, szinterezett acél,  300 mm,</t>
  </si>
  <si>
    <t>820091725515 Mozgássérült vízellátási berendezések kiegészítő szerelvényeinek elhelyezése  Fix kapaszkodó baloldali megerősítéssel, szinterezett acél, 830 mm,</t>
  </si>
  <si>
    <t>820091725641 Mozgássérült vízellátási berendezések kiegészítő szerelvényeinek elhelyezéseFelhajtható kapaszkodó papírtartóval szinterezett acél, 830 mm,</t>
  </si>
  <si>
    <t xml:space="preserve">820102039686 Gázüzemű fűtő készülék elhelyezése, víz- és gázoldali bekötése,földgázra vagy PB gázra, kondenzációs fali- vagy modulkazán 40 kW teljesítményig  Gázüzemű kondenzációs falikazán, nemesacél fűtőfelülettel, </t>
  </si>
  <si>
    <t>820162040511 Füstgázelvezetés (csövek, idomok) elhelyezése zárt égésterű, fűtési és/vagy használati melegvízkészítő kazánok részére, felszerelve, szerelőkőműves munka nélkül, füstcsövek, 80/125 mm égéstermék-elvezetés Égéstermék cső. 1,95 m</t>
  </si>
  <si>
    <t>820162040523 Füstgázelvezetés (csövek, idomok) elhelyezése zárt égésterű, fűtési és/vagy használati melegvízkészítő kazánok részére, felszerelve, szerelőkőműves munka nélkül, füstcsövek, 80/125 mm égéstermék-elvezetés Égéstermék cső. 1 m</t>
  </si>
  <si>
    <t>820162040535 Füstgázelvezetés (csövek, idomok) elhelyezése zárt égésterű, fűtési és/vagy használati melegvízkészítő kazánok részére, felszerelve, szerelőkőműves munka nélkül, füstcsövek, 80/125 mm égéstermék-elvezetés Égéstermék cső. 0,5 m</t>
  </si>
  <si>
    <t>820162040850 Füstgázelvezetés (csövek, idomok) elhelyezése zárt égésterű, fűtési és/vagy használati melegvízkészítő kazánok részére, felszerelve, szerelőkőműves munka nélkül, füstcsőidomok, 80/125 mm égéstermék-elvezetés AZ-ív 87° (1 db)</t>
  </si>
  <si>
    <t>820162041036 Füstgázelvezetés (csövek, idomok) elhelyezése zárt égésterű, fűtési és/vagy használati melegvízkészítő kazánok részére, felszerelve, szerelőkőműves munka nélkül, füstcsőidomok, 80/125 mm  égéstermék-elvezetés AZ-ellenőrző idom,</t>
  </si>
  <si>
    <t>830062593134 Különböző típusú kisventilátor elhelyezése, kisventilátor 230 V, 13/10 W, NÁ 120,</t>
  </si>
  <si>
    <t>árajánlatos tétel Műanyag kültéri nyílászárók, hőszigetelt, fokozott légzárású ablak elhelyezése előre kihagyott falnyílásba, tömítés nélkül (szerelvényezve, finombeállítással), sorolt szerkezet, két szárnyú bukó-nyíló ablak, fehér, 200 x 175 cm 8</t>
  </si>
  <si>
    <t>440022290320 külső ablakkönyöklő, elhelyezése (szereléssel)</t>
  </si>
  <si>
    <t xml:space="preserve">44-002-2-0184110 </t>
  </si>
  <si>
    <t>440022290320 belső ablakkönyöklő, elhelyezése (szereléssel)</t>
  </si>
  <si>
    <t>49-001-11.1</t>
  </si>
  <si>
    <t>490001591920 Műanyag redőny visszaszerelése, külső tokos 6,01-10,00 m kerület között</t>
  </si>
  <si>
    <t>Pályázati azonosító</t>
  </si>
  <si>
    <t>TOP-3.2.1-15-FE1-2016-00036</t>
  </si>
  <si>
    <t>Projekt címe</t>
  </si>
  <si>
    <t>Ajánlatkérő neve:</t>
  </si>
  <si>
    <t>Ajánlatkérő címe:</t>
  </si>
  <si>
    <t>2435 Nagylók, Hunyadi utca 1.</t>
  </si>
  <si>
    <t>Ajánlattevő neve:</t>
  </si>
  <si>
    <t>Ajánlattevő címe:</t>
  </si>
  <si>
    <t>Megvalósítási helyszín:</t>
  </si>
  <si>
    <t>Nagylók Község Önkormányzata</t>
  </si>
  <si>
    <t>Dátum:</t>
  </si>
  <si>
    <t>Óvoda és Konyha épületének energetikai korszerűsítése</t>
  </si>
  <si>
    <t>2435 Nagylók, Hunyadi utca 5. (hrsz: 413/2;413/3)</t>
  </si>
  <si>
    <t>Energetikai korszerűsítés Nagylókon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</si>
</sst>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164" fontId="40" fillId="0" borderId="11" xfId="0" applyNumberFormat="1" applyFont="1" applyBorder="1" applyAlignment="1">
      <alignment vertical="top"/>
    </xf>
    <xf numFmtId="164" fontId="40" fillId="0" borderId="0" xfId="0" applyNumberFormat="1" applyFont="1" applyAlignment="1">
      <alignment vertical="top" wrapText="1"/>
    </xf>
    <xf numFmtId="164" fontId="41" fillId="0" borderId="10" xfId="0" applyNumberFormat="1" applyFont="1" applyBorder="1" applyAlignment="1">
      <alignment vertical="top" wrapText="1"/>
    </xf>
    <xf numFmtId="164" fontId="39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3" fontId="40" fillId="0" borderId="0" xfId="0" applyNumberFormat="1" applyFont="1" applyAlignment="1">
      <alignment vertical="top"/>
    </xf>
    <xf numFmtId="0" fontId="40" fillId="0" borderId="0" xfId="0" applyFont="1" applyBorder="1" applyAlignment="1">
      <alignment vertical="top"/>
    </xf>
    <xf numFmtId="3" fontId="40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40" fillId="0" borderId="12" xfId="0" applyNumberFormat="1" applyFont="1" applyBorder="1" applyAlignment="1">
      <alignment horizontal="center" vertical="top"/>
    </xf>
    <xf numFmtId="164" fontId="40" fillId="0" borderId="11" xfId="0" applyNumberFormat="1" applyFont="1" applyBorder="1" applyAlignment="1">
      <alignment horizontal="center" vertical="top"/>
    </xf>
    <xf numFmtId="164" fontId="40" fillId="0" borderId="10" xfId="0" applyNumberFormat="1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8.7109375" style="10" customWidth="1"/>
    <col min="2" max="2" width="11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39"/>
      <c r="B1" s="31"/>
      <c r="C1" s="31"/>
      <c r="D1" s="31"/>
    </row>
    <row r="2" spans="1:4" s="14" customFormat="1" ht="15.75">
      <c r="A2" s="39"/>
      <c r="B2" s="31"/>
      <c r="C2" s="31"/>
      <c r="D2" s="31"/>
    </row>
    <row r="3" spans="1:4" s="14" customFormat="1" ht="15.75">
      <c r="A3" s="39"/>
      <c r="B3" s="31"/>
      <c r="C3" s="31"/>
      <c r="D3" s="31"/>
    </row>
    <row r="4" spans="1:4" ht="15.75">
      <c r="A4" s="30"/>
      <c r="B4" s="31"/>
      <c r="C4" s="31"/>
      <c r="D4" s="31"/>
    </row>
    <row r="5" spans="1:4" ht="15.75">
      <c r="A5" s="30"/>
      <c r="B5" s="31"/>
      <c r="C5" s="31"/>
      <c r="D5" s="31"/>
    </row>
    <row r="6" spans="1:4" ht="15.75">
      <c r="A6" s="30"/>
      <c r="B6" s="31"/>
      <c r="C6" s="31"/>
      <c r="D6" s="31"/>
    </row>
    <row r="7" spans="1:4" ht="15.75">
      <c r="A7" s="30"/>
      <c r="B7" s="31"/>
      <c r="C7" s="31"/>
      <c r="D7" s="31"/>
    </row>
    <row r="8" spans="1:4" ht="15.75">
      <c r="A8" s="23" t="s">
        <v>363</v>
      </c>
      <c r="B8" s="23" t="s">
        <v>364</v>
      </c>
      <c r="C8" s="24"/>
      <c r="D8" s="26"/>
    </row>
    <row r="9" spans="1:4" ht="15.75">
      <c r="A9" s="23" t="s">
        <v>365</v>
      </c>
      <c r="B9" s="25" t="s">
        <v>376</v>
      </c>
      <c r="C9" s="17"/>
      <c r="D9" s="17"/>
    </row>
    <row r="10" spans="1:4" ht="15.75">
      <c r="A10" s="27"/>
      <c r="B10" s="27"/>
      <c r="C10" s="27"/>
      <c r="D10" s="28"/>
    </row>
    <row r="11" spans="1:4" ht="15.75">
      <c r="A11" s="27" t="s">
        <v>366</v>
      </c>
      <c r="B11" s="27" t="s">
        <v>372</v>
      </c>
      <c r="C11" s="27"/>
      <c r="D11" s="28"/>
    </row>
    <row r="12" spans="1:4" ht="15.75">
      <c r="A12" s="27" t="s">
        <v>367</v>
      </c>
      <c r="B12" s="27" t="s">
        <v>368</v>
      </c>
      <c r="C12" s="27"/>
      <c r="D12" s="28"/>
    </row>
    <row r="13" spans="1:4" ht="15.75">
      <c r="A13" s="27"/>
      <c r="B13" s="27"/>
      <c r="C13" s="27"/>
      <c r="D13" s="28"/>
    </row>
    <row r="14" spans="1:4" ht="15.75">
      <c r="A14" s="27" t="s">
        <v>369</v>
      </c>
      <c r="B14" s="27"/>
      <c r="C14" s="27" t="s">
        <v>289</v>
      </c>
      <c r="D14" s="28"/>
    </row>
    <row r="15" spans="1:4" ht="15.75">
      <c r="A15" s="27" t="s">
        <v>370</v>
      </c>
      <c r="B15" s="27"/>
      <c r="C15" s="27" t="s">
        <v>289</v>
      </c>
      <c r="D15" s="28"/>
    </row>
    <row r="16" spans="1:4" ht="15.75">
      <c r="A16" s="27" t="s">
        <v>289</v>
      </c>
      <c r="B16" s="27"/>
      <c r="C16" s="27" t="s">
        <v>289</v>
      </c>
      <c r="D16" s="28"/>
    </row>
    <row r="17" spans="1:4" ht="37.5" customHeight="1">
      <c r="A17" s="23" t="s">
        <v>290</v>
      </c>
      <c r="B17" s="38" t="s">
        <v>374</v>
      </c>
      <c r="C17" s="38"/>
      <c r="D17" s="38"/>
    </row>
    <row r="18" spans="1:4" ht="15.75">
      <c r="A18" s="27" t="s">
        <v>371</v>
      </c>
      <c r="B18" s="27" t="s">
        <v>375</v>
      </c>
      <c r="C18" s="27"/>
      <c r="D18" s="28"/>
    </row>
    <row r="19" spans="1:4" ht="15.75">
      <c r="A19" s="27"/>
      <c r="B19" s="27"/>
      <c r="C19" s="28"/>
      <c r="D19" s="28"/>
    </row>
    <row r="20" spans="1:4" ht="15.75">
      <c r="A20" s="29" t="s">
        <v>373</v>
      </c>
      <c r="B20" s="27"/>
      <c r="C20" s="28" t="s">
        <v>289</v>
      </c>
      <c r="D20" s="28"/>
    </row>
    <row r="22" spans="1:4" ht="15.75">
      <c r="A22" s="32" t="s">
        <v>291</v>
      </c>
      <c r="B22" s="33"/>
      <c r="C22" s="33"/>
      <c r="D22" s="33"/>
    </row>
    <row r="23" spans="1:4" ht="15.75">
      <c r="A23" s="15" t="s">
        <v>292</v>
      </c>
      <c r="B23" s="15"/>
      <c r="C23" s="18" t="s">
        <v>293</v>
      </c>
      <c r="D23" s="18" t="s">
        <v>294</v>
      </c>
    </row>
    <row r="24" spans="1:4" ht="15.75">
      <c r="A24" s="15" t="s">
        <v>295</v>
      </c>
      <c r="B24" s="15"/>
      <c r="C24" s="19">
        <f>ROUND(SUM(Összesítő!B2:B23),0)</f>
        <v>0</v>
      </c>
      <c r="D24" s="19">
        <f>ROUND(SUM(Összesítő!C2:C23),0)</f>
        <v>0</v>
      </c>
    </row>
    <row r="25" spans="1:4" ht="15.75">
      <c r="A25" s="10" t="s">
        <v>296</v>
      </c>
      <c r="C25" s="34">
        <f>ROUND(C24+D24,0)</f>
        <v>0</v>
      </c>
      <c r="D25" s="34"/>
    </row>
    <row r="26" spans="1:4" ht="15.75">
      <c r="A26" s="15" t="s">
        <v>297</v>
      </c>
      <c r="B26" s="16">
        <v>0.27</v>
      </c>
      <c r="C26" s="35">
        <f>ROUND(C25*B26,0)</f>
        <v>0</v>
      </c>
      <c r="D26" s="35"/>
    </row>
    <row r="27" spans="1:4" ht="15.75">
      <c r="A27" s="15" t="s">
        <v>298</v>
      </c>
      <c r="B27" s="15"/>
      <c r="C27" s="36">
        <f>ROUND(C25+C26,0)</f>
        <v>0</v>
      </c>
      <c r="D27" s="36"/>
    </row>
    <row r="31" spans="2:3" ht="15.75">
      <c r="B31" s="37" t="s">
        <v>299</v>
      </c>
      <c r="C31" s="37"/>
    </row>
    <row r="33" ht="15.75">
      <c r="A33" s="17"/>
    </row>
    <row r="34" ht="15.75">
      <c r="A34" s="17"/>
    </row>
    <row r="35" ht="15.75">
      <c r="A35" s="17"/>
    </row>
  </sheetData>
  <sheetProtection/>
  <mergeCells count="13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  <mergeCell ref="B31:C31"/>
    <mergeCell ref="B17:D17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4.28125" style="8" customWidth="1"/>
    <col min="2" max="2" width="9.140625" style="1" bestFit="1" customWidth="1"/>
    <col min="3" max="3" width="32.7109375" style="1" customWidth="1"/>
    <col min="4" max="4" width="6.7109375" style="6" customWidth="1"/>
    <col min="5" max="5" width="6.57421875" style="1" bestFit="1" customWidth="1"/>
    <col min="6" max="6" width="8.28125" style="6" customWidth="1"/>
    <col min="7" max="7" width="8.140625" style="6" bestFit="1" customWidth="1"/>
    <col min="8" max="8" width="10.8515625" style="6" bestFit="1" customWidth="1"/>
    <col min="9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76.5">
      <c r="A2" s="8">
        <v>1</v>
      </c>
      <c r="B2" s="1" t="s">
        <v>71</v>
      </c>
      <c r="C2" s="1" t="s">
        <v>72</v>
      </c>
      <c r="D2" s="6">
        <v>30.77</v>
      </c>
      <c r="E2" s="1" t="s">
        <v>13</v>
      </c>
    </row>
    <row r="4" spans="1:5" ht="43.5" customHeight="1">
      <c r="A4" s="8">
        <v>2</v>
      </c>
      <c r="B4" s="1" t="s">
        <v>73</v>
      </c>
      <c r="C4" s="1" t="s">
        <v>305</v>
      </c>
      <c r="D4" s="6">
        <v>256.8</v>
      </c>
      <c r="E4" s="1" t="s">
        <v>13</v>
      </c>
    </row>
    <row r="6" spans="1:5" ht="95.25" customHeight="1">
      <c r="A6" s="8">
        <v>3</v>
      </c>
      <c r="B6" s="1" t="s">
        <v>74</v>
      </c>
      <c r="C6" s="1" t="s">
        <v>306</v>
      </c>
      <c r="D6" s="6">
        <v>256.8</v>
      </c>
      <c r="E6" s="1" t="s">
        <v>13</v>
      </c>
    </row>
    <row r="8" spans="1:5" ht="68.25" customHeight="1">
      <c r="A8" s="8">
        <v>4</v>
      </c>
      <c r="B8" s="1" t="s">
        <v>75</v>
      </c>
      <c r="C8" s="1" t="s">
        <v>307</v>
      </c>
      <c r="D8" s="6">
        <v>24.1</v>
      </c>
      <c r="E8" s="1" t="s">
        <v>13</v>
      </c>
    </row>
    <row r="10" spans="1:5" ht="76.5">
      <c r="A10" s="8">
        <v>5</v>
      </c>
      <c r="B10" s="1" t="s">
        <v>76</v>
      </c>
      <c r="C10" s="1" t="s">
        <v>308</v>
      </c>
      <c r="D10" s="6">
        <v>175.7</v>
      </c>
      <c r="E10" s="1" t="s">
        <v>53</v>
      </c>
    </row>
    <row r="12" spans="1:5" ht="76.5">
      <c r="A12" s="8">
        <v>6</v>
      </c>
      <c r="B12" s="1" t="s">
        <v>77</v>
      </c>
      <c r="C12" s="1" t="s">
        <v>309</v>
      </c>
      <c r="D12" s="6">
        <v>22.2</v>
      </c>
      <c r="E12" s="1" t="s">
        <v>53</v>
      </c>
    </row>
    <row r="14" spans="1:5" ht="76.5">
      <c r="A14" s="8">
        <v>7</v>
      </c>
      <c r="B14" s="1" t="s">
        <v>78</v>
      </c>
      <c r="C14" s="1" t="s">
        <v>310</v>
      </c>
      <c r="D14" s="6">
        <v>88.5</v>
      </c>
      <c r="E14" s="1" t="s">
        <v>53</v>
      </c>
    </row>
    <row r="16" spans="1:5" ht="68.25" customHeight="1">
      <c r="A16" s="8">
        <v>8</v>
      </c>
      <c r="B16" s="1" t="s">
        <v>79</v>
      </c>
      <c r="C16" s="1" t="s">
        <v>80</v>
      </c>
      <c r="D16" s="6">
        <v>10.7</v>
      </c>
      <c r="E16" s="1" t="s">
        <v>13</v>
      </c>
    </row>
    <row r="18" spans="1:5" ht="81" customHeight="1">
      <c r="A18" s="8">
        <v>9</v>
      </c>
      <c r="B18" s="1" t="s">
        <v>81</v>
      </c>
      <c r="C18" s="1" t="s">
        <v>82</v>
      </c>
      <c r="D18" s="6">
        <v>14</v>
      </c>
      <c r="E18" s="1" t="s">
        <v>13</v>
      </c>
    </row>
    <row r="20" spans="1:5" ht="42" customHeight="1">
      <c r="A20" s="8">
        <v>10</v>
      </c>
      <c r="B20" s="1" t="s">
        <v>83</v>
      </c>
      <c r="C20" s="1" t="s">
        <v>84</v>
      </c>
      <c r="D20" s="6">
        <v>30.7</v>
      </c>
      <c r="E20" s="1" t="s">
        <v>53</v>
      </c>
    </row>
    <row r="22" spans="1:9" s="9" customFormat="1" ht="12.75">
      <c r="A22" s="7"/>
      <c r="B22" s="3"/>
      <c r="C22" s="3" t="s">
        <v>20</v>
      </c>
      <c r="D22" s="5"/>
      <c r="E22" s="3"/>
      <c r="F22" s="5"/>
      <c r="G22" s="5"/>
      <c r="H22" s="22">
        <f>ROUND(SUM(H2:H21),0)</f>
        <v>0</v>
      </c>
      <c r="I22" s="22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2.7109375" style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41.25" customHeight="1">
      <c r="A2" s="8">
        <v>1</v>
      </c>
      <c r="B2" s="1" t="s">
        <v>86</v>
      </c>
      <c r="C2" s="1" t="s">
        <v>87</v>
      </c>
      <c r="D2" s="6">
        <v>11.4</v>
      </c>
      <c r="E2" s="1" t="s">
        <v>13</v>
      </c>
    </row>
    <row r="4" spans="1:5" ht="45.75" customHeight="1">
      <c r="A4" s="8">
        <v>2</v>
      </c>
      <c r="B4" s="1" t="s">
        <v>88</v>
      </c>
      <c r="C4" s="1" t="s">
        <v>89</v>
      </c>
      <c r="D4" s="6">
        <v>28.7</v>
      </c>
      <c r="E4" s="1" t="s">
        <v>13</v>
      </c>
    </row>
    <row r="6" spans="1:5" ht="81.75" customHeight="1">
      <c r="A6" s="8">
        <v>3</v>
      </c>
      <c r="B6" s="1" t="s">
        <v>90</v>
      </c>
      <c r="C6" s="1" t="s">
        <v>91</v>
      </c>
      <c r="D6" s="6">
        <v>9.08</v>
      </c>
      <c r="E6" s="1" t="s">
        <v>13</v>
      </c>
    </row>
    <row r="8" spans="1:5" ht="78.75" customHeight="1">
      <c r="A8" s="8">
        <v>4</v>
      </c>
      <c r="B8" s="1" t="s">
        <v>92</v>
      </c>
      <c r="C8" s="1" t="s">
        <v>93</v>
      </c>
      <c r="D8" s="6">
        <v>9.08</v>
      </c>
      <c r="E8" s="1" t="s">
        <v>13</v>
      </c>
    </row>
    <row r="10" spans="1:5" ht="79.5" customHeight="1">
      <c r="A10" s="8">
        <v>5</v>
      </c>
      <c r="B10" s="1" t="s">
        <v>94</v>
      </c>
      <c r="C10" s="1" t="s">
        <v>95</v>
      </c>
      <c r="D10" s="6">
        <v>44.63</v>
      </c>
      <c r="E10" s="1" t="s">
        <v>13</v>
      </c>
    </row>
    <row r="12" spans="1:5" ht="80.25" customHeight="1">
      <c r="A12" s="8">
        <v>6</v>
      </c>
      <c r="B12" s="1" t="s">
        <v>96</v>
      </c>
      <c r="C12" s="1" t="s">
        <v>97</v>
      </c>
      <c r="D12" s="6">
        <v>24.4</v>
      </c>
      <c r="E12" s="1" t="s">
        <v>13</v>
      </c>
    </row>
    <row r="14" spans="1:5" ht="80.25" customHeight="1">
      <c r="A14" s="8">
        <v>7</v>
      </c>
      <c r="B14" s="1" t="s">
        <v>98</v>
      </c>
      <c r="C14" s="1" t="s">
        <v>99</v>
      </c>
      <c r="D14" s="6">
        <v>13.1</v>
      </c>
      <c r="E14" s="1" t="s">
        <v>53</v>
      </c>
    </row>
    <row r="16" spans="1:9" s="9" customFormat="1" ht="12.75">
      <c r="A16" s="7"/>
      <c r="B16" s="3"/>
      <c r="C16" s="3" t="s">
        <v>20</v>
      </c>
      <c r="D16" s="5"/>
      <c r="E16" s="3"/>
      <c r="F16" s="5"/>
      <c r="G16" s="5"/>
      <c r="H16" s="22">
        <f>ROUND(SUM(H2:H15),0)</f>
        <v>0</v>
      </c>
      <c r="I16" s="22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2.14062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8" width="8.00390625" style="6" bestFit="1" customWidth="1"/>
    <col min="9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25.5">
      <c r="A2" s="8">
        <v>1</v>
      </c>
      <c r="B2" s="1" t="s">
        <v>101</v>
      </c>
      <c r="C2" s="1" t="s">
        <v>102</v>
      </c>
      <c r="D2" s="6">
        <v>17.6</v>
      </c>
      <c r="E2" s="1" t="s">
        <v>53</v>
      </c>
    </row>
    <row r="4" spans="1:5" ht="12.75">
      <c r="A4" s="8">
        <v>2</v>
      </c>
      <c r="B4" s="1" t="s">
        <v>103</v>
      </c>
      <c r="C4" s="1" t="s">
        <v>104</v>
      </c>
      <c r="D4" s="6">
        <v>28.6</v>
      </c>
      <c r="E4" s="1" t="s">
        <v>53</v>
      </c>
    </row>
    <row r="6" spans="1:9" s="9" customFormat="1" ht="12.75">
      <c r="A6" s="7"/>
      <c r="B6" s="3"/>
      <c r="C6" s="3" t="s">
        <v>20</v>
      </c>
      <c r="D6" s="5"/>
      <c r="E6" s="3"/>
      <c r="F6" s="5"/>
      <c r="G6" s="5"/>
      <c r="H6" s="22">
        <f>ROUND(SUM(H2:H5),0)</f>
        <v>0</v>
      </c>
      <c r="I6" s="22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Bádogozás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4.28125" style="8" bestFit="1" customWidth="1"/>
    <col min="2" max="2" width="9.00390625" style="1" bestFit="1" customWidth="1"/>
    <col min="3" max="3" width="32.7109375" style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8" width="10.8515625" style="6" bestFit="1" customWidth="1"/>
    <col min="9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41.25" customHeight="1">
      <c r="A2" s="8">
        <v>1</v>
      </c>
      <c r="B2" s="1" t="s">
        <v>106</v>
      </c>
      <c r="C2" s="1" t="s">
        <v>108</v>
      </c>
      <c r="D2" s="6">
        <v>37.93</v>
      </c>
      <c r="E2" s="1" t="s">
        <v>107</v>
      </c>
    </row>
    <row r="4" spans="1:5" ht="42" customHeight="1">
      <c r="A4" s="8">
        <v>2</v>
      </c>
      <c r="B4" s="1" t="s">
        <v>109</v>
      </c>
      <c r="C4" s="1" t="s">
        <v>110</v>
      </c>
      <c r="D4" s="6">
        <v>28.51</v>
      </c>
      <c r="E4" s="1" t="s">
        <v>107</v>
      </c>
    </row>
    <row r="6" spans="1:5" ht="78.75" customHeight="1">
      <c r="A6" s="8">
        <v>3</v>
      </c>
      <c r="B6" s="1" t="s">
        <v>111</v>
      </c>
      <c r="C6" s="1" t="s">
        <v>112</v>
      </c>
      <c r="D6" s="6">
        <v>1</v>
      </c>
      <c r="E6" s="1" t="s">
        <v>30</v>
      </c>
    </row>
    <row r="8" spans="1:5" ht="78" customHeight="1">
      <c r="A8" s="8">
        <v>4</v>
      </c>
      <c r="B8" s="1" t="s">
        <v>113</v>
      </c>
      <c r="C8" s="1" t="s">
        <v>114</v>
      </c>
      <c r="D8" s="6">
        <v>1</v>
      </c>
      <c r="E8" s="1" t="s">
        <v>30</v>
      </c>
    </row>
    <row r="10" spans="1:5" ht="68.25" customHeight="1">
      <c r="A10" s="8">
        <v>5</v>
      </c>
      <c r="B10" s="1" t="s">
        <v>115</v>
      </c>
      <c r="C10" s="1" t="s">
        <v>116</v>
      </c>
      <c r="D10" s="6">
        <v>204.6</v>
      </c>
      <c r="E10" s="1" t="s">
        <v>53</v>
      </c>
    </row>
    <row r="12" spans="1:5" ht="25.5">
      <c r="A12" s="8">
        <v>6</v>
      </c>
      <c r="B12" s="1" t="s">
        <v>359</v>
      </c>
      <c r="C12" s="1" t="s">
        <v>360</v>
      </c>
      <c r="D12" s="6">
        <v>20.1</v>
      </c>
      <c r="E12" s="1" t="s">
        <v>53</v>
      </c>
    </row>
    <row r="14" spans="1:5" ht="30" customHeight="1">
      <c r="A14" s="8">
        <v>7</v>
      </c>
      <c r="B14" s="1" t="s">
        <v>117</v>
      </c>
      <c r="C14" s="1" t="s">
        <v>358</v>
      </c>
      <c r="D14" s="6">
        <v>28.6</v>
      </c>
      <c r="E14" s="1" t="s">
        <v>53</v>
      </c>
    </row>
    <row r="16" spans="1:5" ht="93.75" customHeight="1">
      <c r="A16" s="8">
        <v>8</v>
      </c>
      <c r="B16" s="1" t="s">
        <v>118</v>
      </c>
      <c r="C16" s="2" t="s">
        <v>119</v>
      </c>
      <c r="D16" s="6">
        <v>1</v>
      </c>
      <c r="E16" s="1" t="s">
        <v>30</v>
      </c>
    </row>
    <row r="17" ht="12.75">
      <c r="C17" s="2" t="s">
        <v>120</v>
      </c>
    </row>
    <row r="19" spans="1:5" ht="93.75" customHeight="1">
      <c r="A19" s="8">
        <v>9</v>
      </c>
      <c r="B19" s="1" t="s">
        <v>121</v>
      </c>
      <c r="C19" s="2" t="s">
        <v>122</v>
      </c>
      <c r="D19" s="6">
        <v>2</v>
      </c>
      <c r="E19" s="1" t="s">
        <v>30</v>
      </c>
    </row>
    <row r="20" ht="12.75">
      <c r="C20" s="2" t="s">
        <v>123</v>
      </c>
    </row>
    <row r="22" spans="1:5" ht="91.5" customHeight="1">
      <c r="A22" s="8">
        <v>10</v>
      </c>
      <c r="B22" s="1" t="s">
        <v>124</v>
      </c>
      <c r="C22" s="2" t="s">
        <v>125</v>
      </c>
      <c r="D22" s="6">
        <v>2</v>
      </c>
      <c r="E22" s="1" t="s">
        <v>30</v>
      </c>
    </row>
    <row r="23" ht="25.5">
      <c r="C23" s="2" t="s">
        <v>126</v>
      </c>
    </row>
    <row r="25" spans="1:5" ht="93" customHeight="1">
      <c r="A25" s="8">
        <v>11</v>
      </c>
      <c r="B25" s="1" t="s">
        <v>127</v>
      </c>
      <c r="C25" s="2" t="s">
        <v>128</v>
      </c>
      <c r="D25" s="6">
        <v>1</v>
      </c>
      <c r="E25" s="1" t="s">
        <v>30</v>
      </c>
    </row>
    <row r="26" ht="12.75">
      <c r="C26" s="2" t="s">
        <v>129</v>
      </c>
    </row>
    <row r="28" spans="1:5" ht="91.5" customHeight="1">
      <c r="A28" s="8">
        <v>12</v>
      </c>
      <c r="B28" s="1" t="s">
        <v>130</v>
      </c>
      <c r="C28" s="1" t="s">
        <v>131</v>
      </c>
      <c r="D28" s="6">
        <v>1</v>
      </c>
      <c r="E28" s="1" t="s">
        <v>30</v>
      </c>
    </row>
    <row r="30" spans="1:5" ht="78.75" customHeight="1">
      <c r="A30" s="8">
        <v>13</v>
      </c>
      <c r="B30" s="1" t="s">
        <v>132</v>
      </c>
      <c r="C30" s="1" t="s">
        <v>133</v>
      </c>
      <c r="D30" s="6">
        <v>6</v>
      </c>
      <c r="E30" s="1" t="s">
        <v>30</v>
      </c>
    </row>
    <row r="32" spans="1:5" ht="89.25">
      <c r="A32" s="8">
        <v>14</v>
      </c>
      <c r="B32" s="1" t="s">
        <v>134</v>
      </c>
      <c r="C32" s="1" t="s">
        <v>135</v>
      </c>
      <c r="D32" s="6">
        <v>6</v>
      </c>
      <c r="E32" s="1" t="s">
        <v>30</v>
      </c>
    </row>
    <row r="34" spans="1:5" ht="93.75" customHeight="1">
      <c r="A34" s="8">
        <v>15</v>
      </c>
      <c r="B34" s="1" t="s">
        <v>136</v>
      </c>
      <c r="C34" s="1" t="s">
        <v>137</v>
      </c>
      <c r="D34" s="6">
        <v>2</v>
      </c>
      <c r="E34" s="1" t="s">
        <v>30</v>
      </c>
    </row>
    <row r="36" spans="1:5" ht="92.25" customHeight="1">
      <c r="A36" s="8">
        <v>16</v>
      </c>
      <c r="B36" s="1" t="s">
        <v>138</v>
      </c>
      <c r="C36" s="1" t="s">
        <v>139</v>
      </c>
      <c r="D36" s="6">
        <v>1</v>
      </c>
      <c r="E36" s="1" t="s">
        <v>30</v>
      </c>
    </row>
    <row r="38" spans="1:5" ht="93.75" customHeight="1">
      <c r="A38" s="8">
        <v>17</v>
      </c>
      <c r="B38" s="1" t="s">
        <v>140</v>
      </c>
      <c r="C38" s="1" t="s">
        <v>141</v>
      </c>
      <c r="D38" s="6">
        <v>8</v>
      </c>
      <c r="E38" s="1" t="s">
        <v>30</v>
      </c>
    </row>
    <row r="40" spans="1:5" ht="79.5" customHeight="1">
      <c r="A40" s="8">
        <v>18</v>
      </c>
      <c r="B40" s="1" t="s">
        <v>142</v>
      </c>
      <c r="C40" s="1" t="s">
        <v>143</v>
      </c>
      <c r="D40" s="6">
        <v>2</v>
      </c>
      <c r="E40" s="1" t="s">
        <v>30</v>
      </c>
    </row>
    <row r="42" spans="1:5" ht="93" customHeight="1">
      <c r="A42" s="8">
        <v>19</v>
      </c>
      <c r="B42" s="1" t="s">
        <v>144</v>
      </c>
      <c r="C42" s="1" t="s">
        <v>357</v>
      </c>
      <c r="D42" s="6">
        <v>4</v>
      </c>
      <c r="E42" s="1" t="s">
        <v>30</v>
      </c>
    </row>
    <row r="44" spans="1:5" ht="93.75" customHeight="1">
      <c r="A44" s="8">
        <v>20</v>
      </c>
      <c r="B44" s="1" t="s">
        <v>145</v>
      </c>
      <c r="C44" s="1" t="s">
        <v>146</v>
      </c>
      <c r="D44" s="6">
        <v>1</v>
      </c>
      <c r="E44" s="1" t="s">
        <v>30</v>
      </c>
    </row>
    <row r="46" spans="1:5" ht="102">
      <c r="A46" s="8">
        <v>21</v>
      </c>
      <c r="B46" s="1" t="s">
        <v>147</v>
      </c>
      <c r="C46" s="1" t="s">
        <v>148</v>
      </c>
      <c r="D46" s="6">
        <v>1</v>
      </c>
      <c r="E46" s="1" t="s">
        <v>30</v>
      </c>
    </row>
    <row r="48" spans="1:9" s="9" customFormat="1" ht="12.75">
      <c r="A48" s="7"/>
      <c r="B48" s="3"/>
      <c r="C48" s="3" t="s">
        <v>20</v>
      </c>
      <c r="D48" s="5"/>
      <c r="E48" s="3"/>
      <c r="F48" s="5"/>
      <c r="G48" s="5"/>
      <c r="H48" s="22">
        <f>ROUND(SUM(H2:H47),0)</f>
        <v>0</v>
      </c>
      <c r="I48" s="22">
        <f>ROUND(SUM(I2:I47),0)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Fa- és műanyag szerkezet elhelyezése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2.7109375" style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8" width="9.421875" style="6" bestFit="1" customWidth="1"/>
    <col min="9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89.25">
      <c r="A2" s="8">
        <v>1</v>
      </c>
      <c r="B2" s="1" t="s">
        <v>150</v>
      </c>
      <c r="C2" s="1" t="s">
        <v>151</v>
      </c>
      <c r="D2" s="6">
        <v>2</v>
      </c>
      <c r="E2" s="1" t="s">
        <v>30</v>
      </c>
    </row>
    <row r="4" spans="1:5" ht="82.5" customHeight="1">
      <c r="A4" s="8">
        <v>2</v>
      </c>
      <c r="B4" s="1" t="s">
        <v>152</v>
      </c>
      <c r="C4" s="1" t="s">
        <v>153</v>
      </c>
      <c r="D4" s="6">
        <v>2</v>
      </c>
      <c r="E4" s="1" t="s">
        <v>30</v>
      </c>
    </row>
    <row r="6" spans="1:5" ht="63.75">
      <c r="A6" s="8">
        <v>3</v>
      </c>
      <c r="B6" s="1" t="s">
        <v>154</v>
      </c>
      <c r="C6" s="1" t="s">
        <v>155</v>
      </c>
      <c r="D6" s="6">
        <v>16.45</v>
      </c>
      <c r="E6" s="1" t="s">
        <v>53</v>
      </c>
    </row>
    <row r="8" spans="1:9" s="9" customFormat="1" ht="12.75">
      <c r="A8" s="7"/>
      <c r="B8" s="3"/>
      <c r="C8" s="3" t="s">
        <v>20</v>
      </c>
      <c r="D8" s="5"/>
      <c r="E8" s="3"/>
      <c r="F8" s="5"/>
      <c r="G8" s="5"/>
      <c r="H8" s="22">
        <f>ROUND(SUM(H2:H7),0)</f>
        <v>0</v>
      </c>
      <c r="I8" s="22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 nyílászáró és épületlakatos-szerkezet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140625" style="1" bestFit="1" customWidth="1"/>
    <col min="3" max="3" width="32.5742187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8" width="8.421875" style="6" bestFit="1" customWidth="1"/>
    <col min="9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70.5" customHeight="1">
      <c r="A2" s="8">
        <v>1</v>
      </c>
      <c r="B2" s="1" t="s">
        <v>157</v>
      </c>
      <c r="C2" s="1" t="s">
        <v>158</v>
      </c>
      <c r="D2" s="6">
        <v>19.2</v>
      </c>
      <c r="E2" s="1" t="s">
        <v>13</v>
      </c>
    </row>
    <row r="4" spans="1:5" ht="93.75" customHeight="1">
      <c r="A4" s="8">
        <v>2</v>
      </c>
      <c r="B4" s="1" t="s">
        <v>159</v>
      </c>
      <c r="C4" s="1" t="s">
        <v>160</v>
      </c>
      <c r="D4" s="6">
        <v>114.3</v>
      </c>
      <c r="E4" s="1" t="s">
        <v>13</v>
      </c>
    </row>
    <row r="6" spans="1:5" ht="89.25">
      <c r="A6" s="8">
        <v>3</v>
      </c>
      <c r="B6" s="1" t="s">
        <v>161</v>
      </c>
      <c r="C6" s="1" t="s">
        <v>162</v>
      </c>
      <c r="D6" s="6">
        <v>114.3</v>
      </c>
      <c r="E6" s="1" t="s">
        <v>13</v>
      </c>
    </row>
    <row r="8" spans="1:5" ht="67.5" customHeight="1">
      <c r="A8" s="8">
        <v>4</v>
      </c>
      <c r="B8" s="1" t="s">
        <v>163</v>
      </c>
      <c r="C8" s="1" t="s">
        <v>311</v>
      </c>
      <c r="D8" s="6">
        <v>4.57</v>
      </c>
      <c r="E8" s="1" t="s">
        <v>13</v>
      </c>
    </row>
    <row r="10" spans="1:5" ht="65.25" customHeight="1">
      <c r="A10" s="8">
        <v>5</v>
      </c>
      <c r="B10" s="1" t="s">
        <v>164</v>
      </c>
      <c r="C10" s="1" t="s">
        <v>312</v>
      </c>
      <c r="D10" s="6">
        <v>4.57</v>
      </c>
      <c r="E10" s="1" t="s">
        <v>13</v>
      </c>
    </row>
    <row r="12" spans="1:9" s="9" customFormat="1" ht="12.75">
      <c r="A12" s="7"/>
      <c r="B12" s="3"/>
      <c r="C12" s="3" t="s">
        <v>20</v>
      </c>
      <c r="D12" s="5"/>
      <c r="E12" s="3"/>
      <c r="F12" s="5"/>
      <c r="G12" s="5"/>
      <c r="H12" s="22">
        <f>ROUND(SUM(H2:H11),0)</f>
        <v>0</v>
      </c>
      <c r="I12" s="22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2.5742187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9" width="10.8515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93" customHeight="1">
      <c r="A2" s="8">
        <v>1</v>
      </c>
      <c r="B2" s="1" t="s">
        <v>166</v>
      </c>
      <c r="C2" s="2" t="s">
        <v>313</v>
      </c>
      <c r="D2" s="6">
        <v>443.1</v>
      </c>
      <c r="E2" s="1" t="s">
        <v>13</v>
      </c>
    </row>
    <row r="3" ht="12.75">
      <c r="C3" s="2" t="s">
        <v>167</v>
      </c>
    </row>
    <row r="5" spans="1:5" ht="96" customHeight="1">
      <c r="A5" s="8">
        <v>2</v>
      </c>
      <c r="B5" s="1" t="s">
        <v>168</v>
      </c>
      <c r="C5" s="2" t="s">
        <v>314</v>
      </c>
      <c r="D5" s="6">
        <v>61.38</v>
      </c>
      <c r="E5" s="1" t="s">
        <v>13</v>
      </c>
    </row>
    <row r="6" ht="12.75">
      <c r="C6" s="2" t="s">
        <v>169</v>
      </c>
    </row>
    <row r="8" spans="1:5" ht="89.25">
      <c r="A8" s="8">
        <v>3</v>
      </c>
      <c r="B8" s="1" t="s">
        <v>170</v>
      </c>
      <c r="C8" s="2" t="s">
        <v>315</v>
      </c>
      <c r="D8" s="6">
        <v>130.51</v>
      </c>
      <c r="E8" s="1" t="s">
        <v>13</v>
      </c>
    </row>
    <row r="9" ht="12.75">
      <c r="C9" s="2" t="s">
        <v>171</v>
      </c>
    </row>
    <row r="11" spans="1:5" ht="94.5" customHeight="1">
      <c r="A11" s="8">
        <v>4</v>
      </c>
      <c r="B11" s="1" t="s">
        <v>172</v>
      </c>
      <c r="C11" s="2" t="s">
        <v>316</v>
      </c>
      <c r="D11" s="6">
        <v>125.49</v>
      </c>
      <c r="E11" s="1" t="s">
        <v>13</v>
      </c>
    </row>
    <row r="12" ht="12.75">
      <c r="C12" s="2" t="s">
        <v>173</v>
      </c>
    </row>
    <row r="14" spans="1:5" ht="93" customHeight="1">
      <c r="A14" s="8">
        <v>5</v>
      </c>
      <c r="B14" s="1" t="s">
        <v>174</v>
      </c>
      <c r="C14" s="1" t="s">
        <v>317</v>
      </c>
      <c r="D14" s="6">
        <v>28.57</v>
      </c>
      <c r="E14" s="1" t="s">
        <v>13</v>
      </c>
    </row>
    <row r="16" spans="1:5" ht="54" customHeight="1">
      <c r="A16" s="8">
        <v>6</v>
      </c>
      <c r="B16" s="1" t="s">
        <v>175</v>
      </c>
      <c r="C16" s="1" t="s">
        <v>318</v>
      </c>
      <c r="D16" s="6">
        <v>121</v>
      </c>
      <c r="E16" s="1" t="s">
        <v>30</v>
      </c>
    </row>
    <row r="18" spans="1:5" ht="52.5" customHeight="1">
      <c r="A18" s="8">
        <v>7</v>
      </c>
      <c r="B18" s="1" t="s">
        <v>176</v>
      </c>
      <c r="C18" s="1" t="s">
        <v>319</v>
      </c>
      <c r="D18" s="6">
        <v>1284</v>
      </c>
      <c r="E18" s="1" t="s">
        <v>30</v>
      </c>
    </row>
    <row r="20" spans="1:9" s="9" customFormat="1" ht="12.75">
      <c r="A20" s="7"/>
      <c r="B20" s="3"/>
      <c r="C20" s="3" t="s">
        <v>20</v>
      </c>
      <c r="D20" s="5"/>
      <c r="E20" s="3"/>
      <c r="F20" s="5"/>
      <c r="G20" s="5"/>
      <c r="H20" s="22">
        <f>ROUND(SUM(H2:H19),0)</f>
        <v>0</v>
      </c>
      <c r="I20" s="22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Szigetelés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1.710937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38.25">
      <c r="A2" s="8">
        <v>1</v>
      </c>
      <c r="B2" s="1" t="s">
        <v>178</v>
      </c>
      <c r="C2" s="1" t="s">
        <v>179</v>
      </c>
      <c r="D2" s="6">
        <v>4</v>
      </c>
      <c r="E2" s="1" t="s">
        <v>30</v>
      </c>
    </row>
    <row r="4" spans="1:5" ht="38.25">
      <c r="A4" s="8">
        <v>2</v>
      </c>
      <c r="B4" s="1" t="s">
        <v>361</v>
      </c>
      <c r="C4" s="1" t="s">
        <v>362</v>
      </c>
      <c r="D4" s="6">
        <v>4</v>
      </c>
      <c r="E4" s="1" t="s">
        <v>30</v>
      </c>
    </row>
    <row r="6" spans="1:9" s="9" customFormat="1" ht="12.75">
      <c r="A6" s="7"/>
      <c r="B6" s="3"/>
      <c r="C6" s="3" t="s">
        <v>20</v>
      </c>
      <c r="D6" s="5"/>
      <c r="E6" s="3"/>
      <c r="F6" s="5"/>
      <c r="G6" s="5"/>
      <c r="H6" s="22">
        <f>ROUND(SUM(H2:H5),0)</f>
        <v>0</v>
      </c>
      <c r="I6" s="22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Árnyékolók beépítése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2.7109375" style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63.75">
      <c r="A2" s="8">
        <v>1</v>
      </c>
      <c r="B2" s="1" t="s">
        <v>181</v>
      </c>
      <c r="C2" s="1" t="s">
        <v>320</v>
      </c>
      <c r="D2" s="6">
        <v>7.4</v>
      </c>
      <c r="E2" s="1" t="s">
        <v>53</v>
      </c>
    </row>
    <row r="4" spans="1:5" ht="38.25">
      <c r="A4" s="8">
        <v>2</v>
      </c>
      <c r="B4" s="1" t="s">
        <v>182</v>
      </c>
      <c r="C4" s="1" t="s">
        <v>321</v>
      </c>
      <c r="D4" s="6">
        <v>15.6</v>
      </c>
      <c r="E4" s="1" t="s">
        <v>13</v>
      </c>
    </row>
    <row r="6" spans="1:5" ht="63.75">
      <c r="A6" s="8">
        <v>3</v>
      </c>
      <c r="B6" s="1" t="s">
        <v>183</v>
      </c>
      <c r="C6" s="1" t="s">
        <v>322</v>
      </c>
      <c r="D6" s="6">
        <v>12.95</v>
      </c>
      <c r="E6" s="1" t="s">
        <v>53</v>
      </c>
    </row>
    <row r="8" spans="1:9" s="9" customFormat="1" ht="12.75">
      <c r="A8" s="7"/>
      <c r="B8" s="3"/>
      <c r="C8" s="3" t="s">
        <v>20</v>
      </c>
      <c r="D8" s="5"/>
      <c r="E8" s="3"/>
      <c r="F8" s="5"/>
      <c r="G8" s="5"/>
      <c r="H8" s="22">
        <f>ROUND(SUM(H2:H7),0)</f>
        <v>0</v>
      </c>
      <c r="I8" s="22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Kőburkolat készítése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4.28125" style="8" customWidth="1"/>
    <col min="2" max="2" width="9.140625" style="1" bestFit="1" customWidth="1"/>
    <col min="3" max="3" width="32.42187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8" width="9.421875" style="6" bestFit="1" customWidth="1"/>
    <col min="9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51">
      <c r="A2" s="8">
        <v>1</v>
      </c>
      <c r="B2" s="1" t="s">
        <v>185</v>
      </c>
      <c r="C2" s="1" t="s">
        <v>186</v>
      </c>
      <c r="D2" s="6">
        <v>130</v>
      </c>
      <c r="E2" s="1" t="s">
        <v>53</v>
      </c>
    </row>
    <row r="4" spans="1:5" ht="38.25">
      <c r="A4" s="8">
        <v>2</v>
      </c>
      <c r="B4" s="1" t="s">
        <v>187</v>
      </c>
      <c r="C4" s="1" t="s">
        <v>188</v>
      </c>
      <c r="D4" s="6">
        <v>9</v>
      </c>
      <c r="E4" s="1" t="s">
        <v>30</v>
      </c>
    </row>
    <row r="6" spans="1:5" ht="38.25">
      <c r="A6" s="8">
        <v>3</v>
      </c>
      <c r="B6" s="1" t="s">
        <v>189</v>
      </c>
      <c r="C6" s="1" t="s">
        <v>190</v>
      </c>
      <c r="D6" s="6">
        <v>7</v>
      </c>
      <c r="E6" s="1" t="s">
        <v>30</v>
      </c>
    </row>
    <row r="8" spans="1:5" ht="76.5">
      <c r="A8" s="8">
        <v>4</v>
      </c>
      <c r="B8" s="1" t="s">
        <v>191</v>
      </c>
      <c r="C8" s="1" t="s">
        <v>323</v>
      </c>
      <c r="D8" s="6">
        <v>22</v>
      </c>
      <c r="E8" s="1" t="s">
        <v>53</v>
      </c>
    </row>
    <row r="10" spans="1:5" ht="89.25">
      <c r="A10" s="8">
        <v>5</v>
      </c>
      <c r="B10" s="1" t="s">
        <v>192</v>
      </c>
      <c r="C10" s="1" t="s">
        <v>193</v>
      </c>
      <c r="D10" s="6">
        <v>100</v>
      </c>
      <c r="E10" s="1" t="s">
        <v>53</v>
      </c>
    </row>
    <row r="12" spans="1:5" ht="89.25">
      <c r="A12" s="8">
        <v>6</v>
      </c>
      <c r="B12" s="1" t="s">
        <v>194</v>
      </c>
      <c r="C12" s="1" t="s">
        <v>195</v>
      </c>
      <c r="D12" s="6">
        <v>20</v>
      </c>
      <c r="E12" s="1" t="s">
        <v>53</v>
      </c>
    </row>
    <row r="14" spans="1:5" ht="25.5">
      <c r="A14" s="8">
        <v>7</v>
      </c>
      <c r="B14" s="1" t="s">
        <v>196</v>
      </c>
      <c r="C14" s="1" t="s">
        <v>197</v>
      </c>
      <c r="D14" s="6">
        <v>70</v>
      </c>
      <c r="E14" s="1" t="s">
        <v>30</v>
      </c>
    </row>
    <row r="16" spans="1:5" ht="51">
      <c r="A16" s="8">
        <v>8</v>
      </c>
      <c r="B16" s="1" t="s">
        <v>198</v>
      </c>
      <c r="C16" s="1" t="s">
        <v>324</v>
      </c>
      <c r="D16" s="6">
        <v>3</v>
      </c>
      <c r="E16" s="1" t="s">
        <v>30</v>
      </c>
    </row>
    <row r="18" spans="1:5" ht="51">
      <c r="A18" s="8">
        <v>9</v>
      </c>
      <c r="B18" s="1" t="s">
        <v>199</v>
      </c>
      <c r="C18" s="1" t="s">
        <v>325</v>
      </c>
      <c r="D18" s="6">
        <v>2</v>
      </c>
      <c r="E18" s="1" t="s">
        <v>30</v>
      </c>
    </row>
    <row r="20" spans="1:5" ht="63.75">
      <c r="A20" s="8">
        <v>10</v>
      </c>
      <c r="B20" s="1" t="s">
        <v>200</v>
      </c>
      <c r="C20" s="1" t="s">
        <v>201</v>
      </c>
      <c r="D20" s="6">
        <v>3</v>
      </c>
      <c r="E20" s="1" t="s">
        <v>30</v>
      </c>
    </row>
    <row r="22" spans="1:5" ht="38.25">
      <c r="A22" s="8">
        <v>11</v>
      </c>
      <c r="B22" s="1" t="s">
        <v>202</v>
      </c>
      <c r="C22" s="1" t="s">
        <v>203</v>
      </c>
      <c r="D22" s="6">
        <v>5</v>
      </c>
      <c r="E22" s="1" t="s">
        <v>30</v>
      </c>
    </row>
    <row r="24" spans="1:9" s="9" customFormat="1" ht="12.75">
      <c r="A24" s="7"/>
      <c r="B24" s="3"/>
      <c r="C24" s="3" t="s">
        <v>20</v>
      </c>
      <c r="D24" s="5"/>
      <c r="E24" s="3"/>
      <c r="F24" s="5"/>
      <c r="G24" s="5"/>
      <c r="H24" s="22">
        <f>ROUND(SUM(H2:H23),0)</f>
        <v>0</v>
      </c>
      <c r="I24" s="22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Elektromosenergia-ellátás, villanyszerelés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21</v>
      </c>
      <c r="B2" s="20">
        <f>'Zsaluzás és állványozás'!H9</f>
        <v>0</v>
      </c>
      <c r="C2" s="20">
        <f>'Zsaluzás és állványozás'!I9</f>
        <v>0</v>
      </c>
    </row>
    <row r="3" spans="1:3" ht="15.75">
      <c r="A3" s="11" t="s">
        <v>34</v>
      </c>
      <c r="B3" s="20">
        <f>'Irtás, föld- és sziklamunka'!H12</f>
        <v>0</v>
      </c>
      <c r="C3" s="20">
        <f>'Irtás, föld- és sziklamunka'!I12</f>
        <v>0</v>
      </c>
    </row>
    <row r="4" spans="1:3" ht="15.75">
      <c r="A4" s="11" t="s">
        <v>37</v>
      </c>
      <c r="B4" s="20">
        <f>Síkalapozás!H4</f>
        <v>0</v>
      </c>
      <c r="C4" s="20">
        <f>Síkalapozás!I4</f>
        <v>0</v>
      </c>
    </row>
    <row r="5" spans="1:3" ht="15.75">
      <c r="A5" s="11" t="s">
        <v>44</v>
      </c>
      <c r="B5" s="20">
        <f>'Helyszíni beton és vasbeton mun'!H8</f>
        <v>0</v>
      </c>
      <c r="C5" s="20">
        <f>'Helyszíni beton és vasbeton mun'!I8</f>
        <v>0</v>
      </c>
    </row>
    <row r="6" spans="1:3" ht="31.5">
      <c r="A6" s="11" t="s">
        <v>49</v>
      </c>
      <c r="B6" s="20">
        <f>'Előregyártott épületszerkezeti '!H8</f>
        <v>0</v>
      </c>
      <c r="C6" s="20">
        <f>'Előregyártott épületszerkezeti '!I8</f>
        <v>0</v>
      </c>
    </row>
    <row r="7" spans="1:3" ht="15.75">
      <c r="A7" s="11" t="s">
        <v>62</v>
      </c>
      <c r="B7" s="20">
        <f>'Falazás és egyéb kőművesmunka'!H14</f>
        <v>0</v>
      </c>
      <c r="C7" s="20">
        <f>'Falazás és egyéb kőművesmunka'!I14</f>
        <v>0</v>
      </c>
    </row>
    <row r="8" spans="1:3" ht="15.75">
      <c r="A8" s="11" t="s">
        <v>70</v>
      </c>
      <c r="B8" s="20">
        <f>Ácsmunka!H10</f>
        <v>0</v>
      </c>
      <c r="C8" s="20">
        <f>Ácsmunka!I10</f>
        <v>0</v>
      </c>
    </row>
    <row r="9" spans="1:3" ht="15.75">
      <c r="A9" s="11" t="s">
        <v>85</v>
      </c>
      <c r="B9" s="20">
        <f>'Vakolás és rabicolás'!H22</f>
        <v>0</v>
      </c>
      <c r="C9" s="20">
        <f>'Vakolás és rabicolás'!I22</f>
        <v>0</v>
      </c>
    </row>
    <row r="10" spans="1:3" ht="31.5">
      <c r="A10" s="11" t="s">
        <v>100</v>
      </c>
      <c r="B10" s="20">
        <f>'Hideg- és melegburkolatok készí'!H16</f>
        <v>0</v>
      </c>
      <c r="C10" s="20">
        <f>'Hideg- és melegburkolatok készí'!I16</f>
        <v>0</v>
      </c>
    </row>
    <row r="11" spans="1:3" ht="15.75">
      <c r="A11" s="11" t="s">
        <v>105</v>
      </c>
      <c r="B11" s="20">
        <f>Bádogozás!H6</f>
        <v>0</v>
      </c>
      <c r="C11" s="20">
        <f>Bádogozás!I6</f>
        <v>0</v>
      </c>
    </row>
    <row r="12" spans="1:3" ht="15.75">
      <c r="A12" s="11" t="s">
        <v>149</v>
      </c>
      <c r="B12" s="20">
        <f>'Fa- és műanyag szerkezet elhely'!H48</f>
        <v>0</v>
      </c>
      <c r="C12" s="20">
        <f>'Fa- és műanyag szerkezet elhely'!I48</f>
        <v>0</v>
      </c>
    </row>
    <row r="13" spans="1:3" ht="31.5">
      <c r="A13" s="11" t="s">
        <v>156</v>
      </c>
      <c r="B13" s="20">
        <f>'Fém nyílászáró és épületlakatos'!H8</f>
        <v>0</v>
      </c>
      <c r="C13" s="20">
        <f>'Fém nyílászáró és épületlakatos'!I8</f>
        <v>0</v>
      </c>
    </row>
    <row r="14" spans="1:3" ht="15.75">
      <c r="A14" s="11" t="s">
        <v>165</v>
      </c>
      <c r="B14" s="20">
        <f>Felületképzés!H12</f>
        <v>0</v>
      </c>
      <c r="C14" s="20">
        <f>Felületképzés!I12</f>
        <v>0</v>
      </c>
    </row>
    <row r="15" spans="1:3" ht="15.75">
      <c r="A15" s="11" t="s">
        <v>177</v>
      </c>
      <c r="B15" s="20">
        <f>Szigetelés!H20</f>
        <v>0</v>
      </c>
      <c r="C15" s="20">
        <f>Szigetelés!I20</f>
        <v>0</v>
      </c>
    </row>
    <row r="16" spans="1:3" ht="15.75">
      <c r="A16" s="11" t="s">
        <v>180</v>
      </c>
      <c r="B16" s="20">
        <f>'Árnyékolók beépítése'!H6</f>
        <v>0</v>
      </c>
      <c r="C16" s="20">
        <f>'Árnyékolók beépítése'!I6</f>
        <v>0</v>
      </c>
    </row>
    <row r="17" spans="1:3" ht="15.75">
      <c r="A17" s="11" t="s">
        <v>184</v>
      </c>
      <c r="B17" s="20">
        <f>'Kőburkolat készítése'!H8</f>
        <v>0</v>
      </c>
      <c r="C17" s="20">
        <f>'Kőburkolat készítése'!I8</f>
        <v>0</v>
      </c>
    </row>
    <row r="18" spans="1:3" ht="31.5">
      <c r="A18" s="11" t="s">
        <v>204</v>
      </c>
      <c r="B18" s="20">
        <f>'Elektromosenergia-ellátás, vill'!H24</f>
        <v>0</v>
      </c>
      <c r="C18" s="20">
        <f>'Elektromosenergia-ellátás, vill'!I24</f>
        <v>0</v>
      </c>
    </row>
    <row r="19" spans="1:3" ht="31.5">
      <c r="A19" s="11" t="s">
        <v>207</v>
      </c>
      <c r="B19" s="20">
        <f>'Épületautomatika, -felügyelet ('!H6</f>
        <v>0</v>
      </c>
      <c r="C19" s="20">
        <f>'Épületautomatika, -felügyelet ('!I6</f>
        <v>0</v>
      </c>
    </row>
    <row r="20" spans="1:3" ht="31.5">
      <c r="A20" s="11" t="s">
        <v>210</v>
      </c>
      <c r="B20" s="20">
        <f>'Megújuló energiahasznosító bere'!H6</f>
        <v>0</v>
      </c>
      <c r="C20" s="20">
        <f>'Megújuló energiahasznosító bere'!I6</f>
        <v>0</v>
      </c>
    </row>
    <row r="21" spans="1:3" ht="15.75">
      <c r="A21" s="11" t="s">
        <v>219</v>
      </c>
      <c r="B21" s="20">
        <f>'Épületgépészeti csővezeték szer'!H14</f>
        <v>0</v>
      </c>
      <c r="C21" s="20">
        <f>'Épületgépészeti csővezeték szer'!I14</f>
        <v>0</v>
      </c>
    </row>
    <row r="22" spans="1:3" ht="31.5">
      <c r="A22" s="11" t="s">
        <v>285</v>
      </c>
      <c r="B22" s="20">
        <f>'Épületgépészeti szerelvények és'!H91</f>
        <v>0</v>
      </c>
      <c r="C22" s="20">
        <f>'Épületgépészeti szerelvények és'!I91</f>
        <v>0</v>
      </c>
    </row>
    <row r="23" spans="1:3" ht="15.75">
      <c r="A23" s="11" t="s">
        <v>287</v>
      </c>
      <c r="B23" s="20">
        <f>Szellőztetőberendezések!H4</f>
        <v>0</v>
      </c>
      <c r="C23" s="20">
        <f>Szellőztetőberendezések!I4</f>
        <v>0</v>
      </c>
    </row>
    <row r="24" spans="1:3" s="12" customFormat="1" ht="15.75">
      <c r="A24" s="12" t="s">
        <v>288</v>
      </c>
      <c r="B24" s="21">
        <f>ROUND(SUM(B2:B23),0)</f>
        <v>0</v>
      </c>
      <c r="C24" s="21">
        <f>ROUND(SUM(C2:C23),0)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4.28125" style="8" customWidth="1"/>
    <col min="2" max="2" width="9.140625" style="1" bestFit="1" customWidth="1"/>
    <col min="3" max="3" width="32.2812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8" width="9.421875" style="6" bestFit="1" customWidth="1"/>
    <col min="9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38.25">
      <c r="A2" s="8">
        <v>1</v>
      </c>
      <c r="B2" s="1" t="s">
        <v>205</v>
      </c>
      <c r="C2" s="1" t="s">
        <v>326</v>
      </c>
      <c r="D2" s="6">
        <v>1</v>
      </c>
      <c r="E2" s="1" t="s">
        <v>30</v>
      </c>
    </row>
    <row r="4" spans="1:5" ht="76.5">
      <c r="A4" s="8">
        <v>2</v>
      </c>
      <c r="B4" s="1" t="s">
        <v>206</v>
      </c>
      <c r="C4" s="1" t="s">
        <v>327</v>
      </c>
      <c r="D4" s="6">
        <v>1</v>
      </c>
      <c r="E4" s="1" t="s">
        <v>30</v>
      </c>
    </row>
    <row r="6" spans="1:9" s="9" customFormat="1" ht="12.75">
      <c r="A6" s="7"/>
      <c r="B6" s="3"/>
      <c r="C6" s="3" t="s">
        <v>20</v>
      </c>
      <c r="D6" s="5"/>
      <c r="E6" s="3"/>
      <c r="F6" s="5"/>
      <c r="G6" s="5"/>
      <c r="H6" s="22">
        <f>ROUND(SUM(H2:H5),0)</f>
        <v>0</v>
      </c>
      <c r="I6" s="22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Épületautomatika, -felügyelet (gyengeáram)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2.42187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8" width="10.8515625" style="6" bestFit="1" customWidth="1"/>
    <col min="9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89.25">
      <c r="A2" s="8">
        <v>1</v>
      </c>
      <c r="B2" s="1" t="s">
        <v>208</v>
      </c>
      <c r="C2" s="2" t="s">
        <v>209</v>
      </c>
      <c r="D2" s="6">
        <v>1</v>
      </c>
      <c r="E2" s="1" t="s">
        <v>30</v>
      </c>
    </row>
    <row r="3" ht="76.5">
      <c r="C3" s="2" t="s">
        <v>328</v>
      </c>
    </row>
    <row r="4" ht="94.5" customHeight="1">
      <c r="C4" s="2" t="s">
        <v>329</v>
      </c>
    </row>
    <row r="6" spans="1:9" s="9" customFormat="1" ht="12.75">
      <c r="A6" s="7"/>
      <c r="B6" s="3"/>
      <c r="C6" s="3" t="s">
        <v>20</v>
      </c>
      <c r="D6" s="5"/>
      <c r="E6" s="3"/>
      <c r="F6" s="5"/>
      <c r="G6" s="5"/>
      <c r="H6" s="22">
        <f>ROUND(SUM(H2:H5),0)</f>
        <v>0</v>
      </c>
      <c r="I6" s="22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Megújuló energiahasznosító berendezések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4">
      <selection activeCell="L4" sqref="L4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2.7109375" style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8" width="9.421875" style="6" bestFit="1" customWidth="1"/>
    <col min="9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89.25">
      <c r="A2" s="8">
        <v>1</v>
      </c>
      <c r="B2" s="1" t="s">
        <v>211</v>
      </c>
      <c r="C2" s="1" t="s">
        <v>330</v>
      </c>
      <c r="D2" s="6">
        <v>5</v>
      </c>
      <c r="E2" s="1" t="s">
        <v>53</v>
      </c>
    </row>
    <row r="4" spans="1:5" ht="89.25">
      <c r="A4" s="8">
        <v>2</v>
      </c>
      <c r="B4" s="1" t="s">
        <v>212</v>
      </c>
      <c r="C4" s="1" t="s">
        <v>331</v>
      </c>
      <c r="D4" s="6">
        <v>12</v>
      </c>
      <c r="E4" s="1" t="s">
        <v>53</v>
      </c>
    </row>
    <row r="6" spans="1:5" ht="51">
      <c r="A6" s="8">
        <v>3</v>
      </c>
      <c r="B6" s="1" t="s">
        <v>213</v>
      </c>
      <c r="C6" s="1" t="s">
        <v>332</v>
      </c>
      <c r="D6" s="6">
        <v>6</v>
      </c>
      <c r="E6" s="1" t="s">
        <v>30</v>
      </c>
    </row>
    <row r="8" spans="1:5" ht="51">
      <c r="A8" s="8">
        <v>4</v>
      </c>
      <c r="B8" s="1" t="s">
        <v>214</v>
      </c>
      <c r="C8" s="1" t="s">
        <v>333</v>
      </c>
      <c r="D8" s="6">
        <v>14</v>
      </c>
      <c r="E8" s="1" t="s">
        <v>30</v>
      </c>
    </row>
    <row r="10" spans="1:5" ht="63.75">
      <c r="A10" s="8">
        <v>5</v>
      </c>
      <c r="B10" s="1" t="s">
        <v>215</v>
      </c>
      <c r="C10" s="1" t="s">
        <v>216</v>
      </c>
      <c r="D10" s="6">
        <v>7</v>
      </c>
      <c r="E10" s="1" t="s">
        <v>53</v>
      </c>
    </row>
    <row r="12" spans="1:5" ht="63.75">
      <c r="A12" s="8">
        <v>6</v>
      </c>
      <c r="B12" s="1" t="s">
        <v>217</v>
      </c>
      <c r="C12" s="1" t="s">
        <v>218</v>
      </c>
      <c r="D12" s="6">
        <v>7</v>
      </c>
      <c r="E12" s="1" t="s">
        <v>53</v>
      </c>
    </row>
    <row r="14" spans="1:9" s="9" customFormat="1" ht="12.75">
      <c r="A14" s="7"/>
      <c r="B14" s="3"/>
      <c r="C14" s="3" t="s">
        <v>20</v>
      </c>
      <c r="D14" s="5"/>
      <c r="E14" s="3"/>
      <c r="F14" s="5"/>
      <c r="G14" s="5"/>
      <c r="H14" s="22">
        <f>ROUND(SUM(H2:H13),0)</f>
        <v>0</v>
      </c>
      <c r="I14" s="22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csővezeték szerelése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.28125" style="8" customWidth="1"/>
    <col min="2" max="2" width="9.140625" style="1" bestFit="1" customWidth="1"/>
    <col min="3" max="3" width="32.7109375" style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8" width="10.8515625" style="6" bestFit="1" customWidth="1"/>
    <col min="9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25.5">
      <c r="A2" s="8">
        <v>1</v>
      </c>
      <c r="B2" s="1" t="s">
        <v>220</v>
      </c>
      <c r="C2" s="1" t="s">
        <v>221</v>
      </c>
      <c r="D2" s="6">
        <v>28</v>
      </c>
      <c r="E2" s="1" t="s">
        <v>30</v>
      </c>
    </row>
    <row r="4" spans="1:5" ht="38.25">
      <c r="A4" s="8">
        <v>2</v>
      </c>
      <c r="B4" s="1" t="s">
        <v>222</v>
      </c>
      <c r="C4" s="1" t="s">
        <v>223</v>
      </c>
      <c r="D4" s="6">
        <v>10</v>
      </c>
      <c r="E4" s="1" t="s">
        <v>30</v>
      </c>
    </row>
    <row r="6" spans="1:5" ht="25.5">
      <c r="A6" s="8">
        <v>3</v>
      </c>
      <c r="B6" s="1" t="s">
        <v>224</v>
      </c>
      <c r="C6" s="1" t="s">
        <v>225</v>
      </c>
      <c r="D6" s="6">
        <v>2</v>
      </c>
      <c r="E6" s="1" t="s">
        <v>30</v>
      </c>
    </row>
    <row r="8" spans="1:5" ht="38.25">
      <c r="A8" s="8">
        <v>4</v>
      </c>
      <c r="B8" s="1" t="s">
        <v>226</v>
      </c>
      <c r="C8" s="1" t="s">
        <v>227</v>
      </c>
      <c r="D8" s="6">
        <v>3</v>
      </c>
      <c r="E8" s="1" t="s">
        <v>30</v>
      </c>
    </row>
    <row r="10" spans="1:5" ht="51">
      <c r="A10" s="8">
        <v>5</v>
      </c>
      <c r="B10" s="1" t="s">
        <v>228</v>
      </c>
      <c r="C10" s="1" t="s">
        <v>229</v>
      </c>
      <c r="D10" s="6">
        <v>1</v>
      </c>
      <c r="E10" s="1" t="s">
        <v>30</v>
      </c>
    </row>
    <row r="12" spans="1:5" ht="51">
      <c r="A12" s="8">
        <v>6</v>
      </c>
      <c r="B12" s="1" t="s">
        <v>230</v>
      </c>
      <c r="C12" s="1" t="s">
        <v>231</v>
      </c>
      <c r="D12" s="6">
        <v>2</v>
      </c>
      <c r="E12" s="1" t="s">
        <v>30</v>
      </c>
    </row>
    <row r="14" spans="1:5" ht="51">
      <c r="A14" s="8">
        <v>7</v>
      </c>
      <c r="B14" s="1" t="s">
        <v>232</v>
      </c>
      <c r="C14" s="1" t="s">
        <v>233</v>
      </c>
      <c r="D14" s="6">
        <v>1</v>
      </c>
      <c r="E14" s="1" t="s">
        <v>30</v>
      </c>
    </row>
    <row r="16" spans="1:5" ht="63.75">
      <c r="A16" s="8">
        <v>8</v>
      </c>
      <c r="B16" s="1" t="s">
        <v>234</v>
      </c>
      <c r="C16" s="1" t="s">
        <v>334</v>
      </c>
      <c r="D16" s="6">
        <v>28</v>
      </c>
      <c r="E16" s="1" t="s">
        <v>30</v>
      </c>
    </row>
    <row r="18" spans="1:5" ht="63.75">
      <c r="A18" s="8">
        <v>9</v>
      </c>
      <c r="B18" s="1" t="s">
        <v>235</v>
      </c>
      <c r="C18" s="1" t="s">
        <v>335</v>
      </c>
      <c r="D18" s="6">
        <v>28</v>
      </c>
      <c r="E18" s="1" t="s">
        <v>30</v>
      </c>
    </row>
    <row r="20" spans="1:5" ht="76.5">
      <c r="A20" s="8">
        <v>10</v>
      </c>
      <c r="B20" s="1" t="s">
        <v>236</v>
      </c>
      <c r="C20" s="1" t="s">
        <v>336</v>
      </c>
      <c r="D20" s="6">
        <v>1</v>
      </c>
      <c r="E20" s="1" t="s">
        <v>30</v>
      </c>
    </row>
    <row r="22" spans="1:5" ht="90.75" customHeight="1">
      <c r="A22" s="8">
        <v>11</v>
      </c>
      <c r="B22" s="1" t="s">
        <v>237</v>
      </c>
      <c r="C22" s="2" t="s">
        <v>337</v>
      </c>
      <c r="D22" s="6">
        <v>1</v>
      </c>
      <c r="E22" s="1" t="s">
        <v>30</v>
      </c>
    </row>
    <row r="23" ht="29.25" customHeight="1">
      <c r="C23" s="2" t="s">
        <v>238</v>
      </c>
    </row>
    <row r="25" spans="1:5" ht="38.25">
      <c r="A25" s="8">
        <v>12</v>
      </c>
      <c r="B25" s="1" t="s">
        <v>239</v>
      </c>
      <c r="C25" s="1" t="s">
        <v>240</v>
      </c>
      <c r="D25" s="6">
        <v>1</v>
      </c>
      <c r="E25" s="1" t="s">
        <v>30</v>
      </c>
    </row>
    <row r="27" spans="1:5" ht="89.25">
      <c r="A27" s="8">
        <v>13</v>
      </c>
      <c r="B27" s="1" t="s">
        <v>241</v>
      </c>
      <c r="C27" s="1" t="s">
        <v>338</v>
      </c>
      <c r="D27" s="6">
        <v>4</v>
      </c>
      <c r="E27" s="1" t="s">
        <v>30</v>
      </c>
    </row>
    <row r="29" spans="1:5" ht="63.75">
      <c r="A29" s="8">
        <v>14</v>
      </c>
      <c r="B29" s="1" t="s">
        <v>242</v>
      </c>
      <c r="C29" s="1" t="s">
        <v>339</v>
      </c>
      <c r="D29" s="6">
        <v>1</v>
      </c>
      <c r="E29" s="1" t="s">
        <v>30</v>
      </c>
    </row>
    <row r="31" spans="1:5" ht="63.75">
      <c r="A31" s="8">
        <v>15</v>
      </c>
      <c r="B31" s="1" t="s">
        <v>243</v>
      </c>
      <c r="C31" s="1" t="s">
        <v>340</v>
      </c>
      <c r="D31" s="6">
        <v>1</v>
      </c>
      <c r="E31" s="1" t="s">
        <v>30</v>
      </c>
    </row>
    <row r="33" spans="1:5" ht="38.25">
      <c r="A33" s="8">
        <v>16</v>
      </c>
      <c r="B33" s="1" t="s">
        <v>244</v>
      </c>
      <c r="C33" s="1" t="s">
        <v>245</v>
      </c>
      <c r="D33" s="6">
        <v>1</v>
      </c>
      <c r="E33" s="1" t="s">
        <v>30</v>
      </c>
    </row>
    <row r="35" spans="1:5" ht="51">
      <c r="A35" s="8">
        <v>17</v>
      </c>
      <c r="B35" s="1" t="s">
        <v>246</v>
      </c>
      <c r="C35" s="1" t="s">
        <v>341</v>
      </c>
      <c r="D35" s="6">
        <v>1</v>
      </c>
      <c r="E35" s="1" t="s">
        <v>30</v>
      </c>
    </row>
    <row r="37" spans="1:5" ht="38.25">
      <c r="A37" s="8">
        <v>18</v>
      </c>
      <c r="B37" s="1" t="s">
        <v>247</v>
      </c>
      <c r="C37" s="1" t="s">
        <v>248</v>
      </c>
      <c r="D37" s="6">
        <v>1</v>
      </c>
      <c r="E37" s="1" t="s">
        <v>30</v>
      </c>
    </row>
    <row r="39" spans="1:5" ht="51">
      <c r="A39" s="8">
        <v>19</v>
      </c>
      <c r="B39" s="1" t="s">
        <v>249</v>
      </c>
      <c r="C39" s="1" t="s">
        <v>250</v>
      </c>
      <c r="D39" s="6">
        <v>1</v>
      </c>
      <c r="E39" s="1" t="s">
        <v>30</v>
      </c>
    </row>
    <row r="41" spans="1:5" ht="38.25">
      <c r="A41" s="8">
        <v>20</v>
      </c>
      <c r="B41" s="1" t="s">
        <v>251</v>
      </c>
      <c r="C41" s="1" t="s">
        <v>252</v>
      </c>
      <c r="D41" s="6">
        <v>1</v>
      </c>
      <c r="E41" s="1" t="s">
        <v>30</v>
      </c>
    </row>
    <row r="43" spans="1:5" ht="51">
      <c r="A43" s="8">
        <v>21</v>
      </c>
      <c r="B43" s="1" t="s">
        <v>253</v>
      </c>
      <c r="C43" s="1" t="s">
        <v>342</v>
      </c>
      <c r="D43" s="6">
        <v>1</v>
      </c>
      <c r="E43" s="1" t="s">
        <v>30</v>
      </c>
    </row>
    <row r="45" spans="1:5" ht="38.25">
      <c r="A45" s="8">
        <v>22</v>
      </c>
      <c r="B45" s="1" t="s">
        <v>254</v>
      </c>
      <c r="C45" s="1" t="s">
        <v>343</v>
      </c>
      <c r="D45" s="6">
        <v>2</v>
      </c>
      <c r="E45" s="1" t="s">
        <v>30</v>
      </c>
    </row>
    <row r="47" spans="1:5" ht="41.25" customHeight="1">
      <c r="A47" s="8">
        <v>23</v>
      </c>
      <c r="B47" s="1" t="s">
        <v>255</v>
      </c>
      <c r="C47" s="1" t="s">
        <v>344</v>
      </c>
      <c r="D47" s="6">
        <v>4</v>
      </c>
      <c r="E47" s="1" t="s">
        <v>30</v>
      </c>
    </row>
    <row r="49" spans="1:5" ht="51">
      <c r="A49" s="8">
        <v>24</v>
      </c>
      <c r="B49" s="1" t="s">
        <v>256</v>
      </c>
      <c r="C49" s="1" t="s">
        <v>257</v>
      </c>
      <c r="D49" s="6">
        <v>1</v>
      </c>
      <c r="E49" s="1" t="s">
        <v>30</v>
      </c>
    </row>
    <row r="51" spans="1:5" ht="51">
      <c r="A51" s="8">
        <v>25</v>
      </c>
      <c r="B51" s="1" t="s">
        <v>258</v>
      </c>
      <c r="C51" s="1" t="s">
        <v>345</v>
      </c>
      <c r="D51" s="6">
        <v>1</v>
      </c>
      <c r="E51" s="1" t="s">
        <v>30</v>
      </c>
    </row>
    <row r="53" spans="1:5" ht="38.25">
      <c r="A53" s="8">
        <v>26</v>
      </c>
      <c r="B53" s="1" t="s">
        <v>259</v>
      </c>
      <c r="C53" s="1" t="s">
        <v>260</v>
      </c>
      <c r="D53" s="6">
        <v>1</v>
      </c>
      <c r="E53" s="1" t="s">
        <v>30</v>
      </c>
    </row>
    <row r="55" spans="1:5" ht="56.25" customHeight="1">
      <c r="A55" s="8">
        <v>27</v>
      </c>
      <c r="B55" s="1" t="s">
        <v>261</v>
      </c>
      <c r="C55" s="1" t="s">
        <v>346</v>
      </c>
      <c r="D55" s="6">
        <v>2</v>
      </c>
      <c r="E55" s="1" t="s">
        <v>30</v>
      </c>
    </row>
    <row r="57" spans="1:5" ht="63.75">
      <c r="A57" s="8">
        <v>28</v>
      </c>
      <c r="B57" s="1" t="s">
        <v>262</v>
      </c>
      <c r="C57" s="1" t="s">
        <v>347</v>
      </c>
      <c r="D57" s="6">
        <v>1</v>
      </c>
      <c r="E57" s="1" t="s">
        <v>30</v>
      </c>
    </row>
    <row r="59" spans="1:5" ht="51">
      <c r="A59" s="8">
        <v>29</v>
      </c>
      <c r="B59" s="1" t="s">
        <v>263</v>
      </c>
      <c r="C59" s="1" t="s">
        <v>348</v>
      </c>
      <c r="D59" s="6">
        <v>1</v>
      </c>
      <c r="E59" s="1" t="s">
        <v>30</v>
      </c>
    </row>
    <row r="61" spans="1:5" ht="51">
      <c r="A61" s="8">
        <v>30</v>
      </c>
      <c r="B61" s="1" t="s">
        <v>264</v>
      </c>
      <c r="C61" s="1" t="s">
        <v>349</v>
      </c>
      <c r="D61" s="6">
        <v>1</v>
      </c>
      <c r="E61" s="1" t="s">
        <v>30</v>
      </c>
    </row>
    <row r="63" spans="1:5" ht="89.25">
      <c r="A63" s="8">
        <v>31</v>
      </c>
      <c r="B63" s="1" t="s">
        <v>265</v>
      </c>
      <c r="C63" s="2" t="s">
        <v>350</v>
      </c>
      <c r="D63" s="6">
        <v>1</v>
      </c>
      <c r="E63" s="1" t="s">
        <v>30</v>
      </c>
    </row>
    <row r="64" ht="51">
      <c r="C64" s="2" t="s">
        <v>266</v>
      </c>
    </row>
    <row r="66" spans="1:5" ht="38.25">
      <c r="A66" s="8">
        <v>32</v>
      </c>
      <c r="B66" s="1" t="s">
        <v>267</v>
      </c>
      <c r="C66" s="1" t="s">
        <v>268</v>
      </c>
      <c r="D66" s="6">
        <v>1</v>
      </c>
      <c r="E66" s="1" t="s">
        <v>30</v>
      </c>
    </row>
    <row r="68" spans="1:5" ht="38.25">
      <c r="A68" s="8">
        <v>33</v>
      </c>
      <c r="B68" s="1" t="s">
        <v>269</v>
      </c>
      <c r="C68" s="1" t="s">
        <v>270</v>
      </c>
      <c r="D68" s="6">
        <v>1</v>
      </c>
      <c r="E68" s="1" t="s">
        <v>30</v>
      </c>
    </row>
    <row r="70" spans="1:5" ht="25.5">
      <c r="A70" s="8">
        <v>34</v>
      </c>
      <c r="B70" s="1" t="s">
        <v>271</v>
      </c>
      <c r="C70" s="1" t="s">
        <v>272</v>
      </c>
      <c r="D70" s="6">
        <v>1</v>
      </c>
      <c r="E70" s="1" t="s">
        <v>30</v>
      </c>
    </row>
    <row r="72" spans="1:5" ht="89.25">
      <c r="A72" s="8">
        <v>35</v>
      </c>
      <c r="B72" s="1" t="s">
        <v>273</v>
      </c>
      <c r="C72" s="2" t="s">
        <v>351</v>
      </c>
      <c r="D72" s="6">
        <v>1</v>
      </c>
      <c r="E72" s="1" t="s">
        <v>30</v>
      </c>
    </row>
    <row r="73" ht="12.75">
      <c r="C73" s="2" t="s">
        <v>274</v>
      </c>
    </row>
    <row r="75" spans="1:5" ht="89.25">
      <c r="A75" s="8">
        <v>36</v>
      </c>
      <c r="B75" s="1" t="s">
        <v>275</v>
      </c>
      <c r="C75" s="2" t="s">
        <v>352</v>
      </c>
      <c r="D75" s="6">
        <v>2</v>
      </c>
      <c r="E75" s="1" t="s">
        <v>30</v>
      </c>
    </row>
    <row r="76" ht="12.75">
      <c r="C76" s="2" t="s">
        <v>274</v>
      </c>
    </row>
    <row r="78" spans="1:5" ht="89.25">
      <c r="A78" s="8">
        <v>37</v>
      </c>
      <c r="B78" s="1" t="s">
        <v>276</v>
      </c>
      <c r="C78" s="2" t="s">
        <v>353</v>
      </c>
      <c r="D78" s="6">
        <v>2</v>
      </c>
      <c r="E78" s="1" t="s">
        <v>30</v>
      </c>
    </row>
    <row r="79" ht="12.75">
      <c r="C79" s="2" t="s">
        <v>274</v>
      </c>
    </row>
    <row r="81" spans="1:5" ht="89.25">
      <c r="A81" s="8">
        <v>38</v>
      </c>
      <c r="B81" s="1" t="s">
        <v>277</v>
      </c>
      <c r="C81" s="1" t="s">
        <v>278</v>
      </c>
      <c r="D81" s="6">
        <v>1</v>
      </c>
      <c r="E81" s="1" t="s">
        <v>30</v>
      </c>
    </row>
    <row r="83" spans="1:5" ht="89.25">
      <c r="A83" s="8">
        <v>39</v>
      </c>
      <c r="B83" s="1" t="s">
        <v>279</v>
      </c>
      <c r="C83" s="2" t="s">
        <v>354</v>
      </c>
      <c r="D83" s="6">
        <v>2</v>
      </c>
      <c r="E83" s="1" t="s">
        <v>30</v>
      </c>
    </row>
    <row r="84" ht="12.75">
      <c r="C84" s="2" t="s">
        <v>280</v>
      </c>
    </row>
    <row r="86" spans="1:5" ht="89.25">
      <c r="A86" s="8">
        <v>40</v>
      </c>
      <c r="B86" s="1" t="s">
        <v>281</v>
      </c>
      <c r="C86" s="2" t="s">
        <v>355</v>
      </c>
      <c r="D86" s="6">
        <v>1</v>
      </c>
      <c r="E86" s="1" t="s">
        <v>30</v>
      </c>
    </row>
    <row r="87" ht="15.75" customHeight="1">
      <c r="C87" s="2" t="s">
        <v>282</v>
      </c>
    </row>
    <row r="89" spans="1:5" ht="89.25">
      <c r="A89" s="8">
        <v>41</v>
      </c>
      <c r="B89" s="1" t="s">
        <v>283</v>
      </c>
      <c r="C89" s="1" t="s">
        <v>284</v>
      </c>
      <c r="D89" s="6">
        <v>1</v>
      </c>
      <c r="E89" s="1" t="s">
        <v>30</v>
      </c>
    </row>
    <row r="91" spans="1:9" s="9" customFormat="1" ht="12.75">
      <c r="A91" s="7"/>
      <c r="B91" s="3"/>
      <c r="C91" s="3" t="s">
        <v>20</v>
      </c>
      <c r="D91" s="5"/>
      <c r="E91" s="3"/>
      <c r="F91" s="5"/>
      <c r="G91" s="5"/>
      <c r="H91" s="22">
        <f>ROUND(SUM(H2:H90),0)</f>
        <v>0</v>
      </c>
      <c r="I91" s="22">
        <f>ROUND(SUM(I2:I90),0)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szerelvények és berendezések szerelése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2.5742187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8" width="8.421875" style="6" bestFit="1" customWidth="1"/>
    <col min="9" max="9" width="8.00390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38.25">
      <c r="A2" s="8">
        <v>1</v>
      </c>
      <c r="B2" s="1" t="s">
        <v>286</v>
      </c>
      <c r="C2" s="1" t="s">
        <v>356</v>
      </c>
      <c r="D2" s="6">
        <v>1</v>
      </c>
      <c r="E2" s="1" t="s">
        <v>30</v>
      </c>
    </row>
    <row r="4" spans="1:9" s="9" customFormat="1" ht="12.75">
      <c r="A4" s="7"/>
      <c r="B4" s="3"/>
      <c r="C4" s="3" t="s">
        <v>20</v>
      </c>
      <c r="D4" s="5"/>
      <c r="E4" s="3"/>
      <c r="F4" s="5"/>
      <c r="G4" s="5"/>
      <c r="H4" s="22">
        <f>ROUND(SUM(H2:H3),0)</f>
        <v>0</v>
      </c>
      <c r="I4" s="22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Szellőztetőberendezések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0039062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8" width="8.421875" style="6" bestFit="1" customWidth="1"/>
    <col min="9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43.5" customHeight="1">
      <c r="A2" s="8">
        <v>1</v>
      </c>
      <c r="B2" s="1" t="s">
        <v>12</v>
      </c>
      <c r="C2" s="1" t="s">
        <v>14</v>
      </c>
      <c r="D2" s="6">
        <v>2</v>
      </c>
      <c r="E2" s="1" t="s">
        <v>13</v>
      </c>
    </row>
    <row r="4" spans="1:5" ht="93.75" customHeight="1">
      <c r="A4" s="8">
        <v>2</v>
      </c>
      <c r="B4" s="1" t="s">
        <v>15</v>
      </c>
      <c r="C4" s="2" t="s">
        <v>16</v>
      </c>
      <c r="D4" s="6">
        <v>173.2</v>
      </c>
      <c r="E4" s="1" t="s">
        <v>13</v>
      </c>
    </row>
    <row r="5" ht="29.25" customHeight="1">
      <c r="C5" s="2" t="s">
        <v>17</v>
      </c>
    </row>
    <row r="7" spans="1:5" ht="42" customHeight="1">
      <c r="A7" s="8">
        <v>3</v>
      </c>
      <c r="B7" s="1" t="s">
        <v>18</v>
      </c>
      <c r="C7" s="1" t="s">
        <v>19</v>
      </c>
      <c r="D7" s="6">
        <v>26.2</v>
      </c>
      <c r="E7" s="1" t="s">
        <v>13</v>
      </c>
    </row>
    <row r="9" spans="1:9" s="9" customFormat="1" ht="12.75">
      <c r="A9" s="7"/>
      <c r="B9" s="3"/>
      <c r="C9" s="3" t="s">
        <v>20</v>
      </c>
      <c r="D9" s="5"/>
      <c r="E9" s="3"/>
      <c r="F9" s="5"/>
      <c r="G9" s="5"/>
      <c r="H9" s="22">
        <f>ROUND(SUM(H2:H8),0)</f>
        <v>0</v>
      </c>
      <c r="I9" s="22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2">
      <selection activeCell="K8" sqref="K8"/>
    </sheetView>
  </sheetViews>
  <sheetFormatPr defaultColWidth="9.140625" defaultRowHeight="15"/>
  <cols>
    <col min="1" max="1" width="4.28125" style="8" customWidth="1"/>
    <col min="2" max="2" width="9.140625" style="1" bestFit="1" customWidth="1"/>
    <col min="3" max="3" width="32.57421875" style="1" bestFit="1" customWidth="1"/>
    <col min="4" max="4" width="6.7109375" style="6" customWidth="1"/>
    <col min="5" max="5" width="6.57421875" style="1" bestFit="1" customWidth="1"/>
    <col min="6" max="6" width="8.421875" style="6" customWidth="1"/>
    <col min="7" max="7" width="8.140625" style="6" bestFit="1" customWidth="1"/>
    <col min="8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68.25" customHeight="1">
      <c r="A2" s="8">
        <v>1</v>
      </c>
      <c r="B2" s="1" t="s">
        <v>22</v>
      </c>
      <c r="C2" s="1" t="s">
        <v>24</v>
      </c>
      <c r="D2" s="6">
        <v>2.68</v>
      </c>
      <c r="E2" s="1" t="s">
        <v>23</v>
      </c>
    </row>
    <row r="4" spans="1:5" ht="51">
      <c r="A4" s="8">
        <v>2</v>
      </c>
      <c r="B4" s="1" t="s">
        <v>25</v>
      </c>
      <c r="C4" s="1" t="s">
        <v>26</v>
      </c>
      <c r="D4" s="6">
        <v>17.95</v>
      </c>
      <c r="E4" s="1" t="s">
        <v>13</v>
      </c>
    </row>
    <row r="6" spans="1:5" ht="67.5" customHeight="1">
      <c r="A6" s="8">
        <v>3</v>
      </c>
      <c r="B6" s="1" t="s">
        <v>27</v>
      </c>
      <c r="C6" s="1" t="s">
        <v>28</v>
      </c>
      <c r="D6" s="6">
        <v>3.55</v>
      </c>
      <c r="E6" s="1" t="s">
        <v>23</v>
      </c>
    </row>
    <row r="8" spans="1:5" ht="42" customHeight="1">
      <c r="A8" s="8">
        <v>4</v>
      </c>
      <c r="B8" s="1" t="s">
        <v>29</v>
      </c>
      <c r="C8" s="1" t="s">
        <v>31</v>
      </c>
      <c r="D8" s="6">
        <v>6</v>
      </c>
      <c r="E8" s="1" t="s">
        <v>30</v>
      </c>
    </row>
    <row r="10" spans="1:5" ht="54" customHeight="1">
      <c r="A10" s="8">
        <v>5</v>
      </c>
      <c r="B10" s="1" t="s">
        <v>32</v>
      </c>
      <c r="C10" s="1" t="s">
        <v>33</v>
      </c>
      <c r="D10" s="6">
        <v>18</v>
      </c>
      <c r="E10" s="1" t="s">
        <v>23</v>
      </c>
    </row>
    <row r="12" spans="1:9" s="9" customFormat="1" ht="12.75">
      <c r="A12" s="7"/>
      <c r="B12" s="3"/>
      <c r="C12" s="3" t="s">
        <v>20</v>
      </c>
      <c r="D12" s="5"/>
      <c r="E12" s="3"/>
      <c r="F12" s="5"/>
      <c r="G12" s="5"/>
      <c r="H12" s="22">
        <f>ROUND(SUM(H2:H11),0)</f>
        <v>0</v>
      </c>
      <c r="I12" s="22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1.710937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51">
      <c r="A2" s="8">
        <v>1</v>
      </c>
      <c r="B2" s="1" t="s">
        <v>35</v>
      </c>
      <c r="C2" s="1" t="s">
        <v>36</v>
      </c>
      <c r="D2" s="6">
        <v>2.68</v>
      </c>
      <c r="E2" s="1" t="s">
        <v>23</v>
      </c>
    </row>
    <row r="4" spans="1:9" s="9" customFormat="1" ht="12.75">
      <c r="A4" s="7"/>
      <c r="B4" s="3"/>
      <c r="C4" s="3" t="s">
        <v>20</v>
      </c>
      <c r="D4" s="5"/>
      <c r="E4" s="3"/>
      <c r="F4" s="5"/>
      <c r="G4" s="5"/>
      <c r="H4" s="22">
        <f>ROUND(SUM(H2:H3),0)</f>
        <v>0</v>
      </c>
      <c r="I4" s="22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2.42187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41.25" customHeight="1">
      <c r="A2" s="8">
        <v>1</v>
      </c>
      <c r="B2" s="1" t="s">
        <v>38</v>
      </c>
      <c r="C2" s="1" t="s">
        <v>39</v>
      </c>
      <c r="D2" s="6">
        <v>3.36</v>
      </c>
      <c r="E2" s="1" t="s">
        <v>13</v>
      </c>
    </row>
    <row r="4" spans="1:5" ht="67.5" customHeight="1">
      <c r="A4" s="8">
        <v>2</v>
      </c>
      <c r="B4" s="1" t="s">
        <v>40</v>
      </c>
      <c r="C4" s="1" t="s">
        <v>300</v>
      </c>
      <c r="D4" s="6">
        <v>0.15</v>
      </c>
      <c r="E4" s="1" t="s">
        <v>41</v>
      </c>
    </row>
    <row r="6" spans="1:5" ht="69.75" customHeight="1">
      <c r="A6" s="8">
        <v>3</v>
      </c>
      <c r="B6" s="1" t="s">
        <v>42</v>
      </c>
      <c r="C6" s="1" t="s">
        <v>43</v>
      </c>
      <c r="D6" s="6">
        <v>1.96</v>
      </c>
      <c r="E6" s="1" t="s">
        <v>23</v>
      </c>
    </row>
    <row r="8" spans="1:9" s="9" customFormat="1" ht="12.75">
      <c r="A8" s="7"/>
      <c r="B8" s="3"/>
      <c r="C8" s="3" t="s">
        <v>20</v>
      </c>
      <c r="D8" s="5"/>
      <c r="E8" s="3"/>
      <c r="F8" s="5"/>
      <c r="G8" s="5"/>
      <c r="H8" s="22">
        <f>ROUND(SUM(H2:H7),0)</f>
        <v>0</v>
      </c>
      <c r="I8" s="22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I6"/>
    </sheetView>
  </sheetViews>
  <sheetFormatPr defaultColWidth="9.140625" defaultRowHeight="15"/>
  <cols>
    <col min="1" max="1" width="4.28125" style="8" customWidth="1"/>
    <col min="2" max="2" width="9.00390625" style="1" bestFit="1" customWidth="1"/>
    <col min="3" max="3" width="32.14062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42" customHeight="1">
      <c r="A2" s="8">
        <v>1</v>
      </c>
      <c r="B2" s="1" t="s">
        <v>45</v>
      </c>
      <c r="C2" s="1" t="s">
        <v>46</v>
      </c>
      <c r="D2" s="6">
        <v>6</v>
      </c>
      <c r="E2" s="1" t="s">
        <v>30</v>
      </c>
    </row>
    <row r="4" spans="1:5" ht="93" customHeight="1">
      <c r="A4" s="8">
        <v>2</v>
      </c>
      <c r="B4" s="1" t="s">
        <v>47</v>
      </c>
      <c r="C4" s="1" t="s">
        <v>301</v>
      </c>
      <c r="D4" s="6">
        <v>6</v>
      </c>
      <c r="E4" s="1" t="s">
        <v>30</v>
      </c>
    </row>
    <row r="6" spans="1:5" ht="94.5" customHeight="1">
      <c r="A6" s="8">
        <v>3</v>
      </c>
      <c r="B6" s="1" t="s">
        <v>48</v>
      </c>
      <c r="C6" s="1" t="s">
        <v>302</v>
      </c>
      <c r="D6" s="6">
        <v>3</v>
      </c>
      <c r="E6" s="1" t="s">
        <v>30</v>
      </c>
    </row>
    <row r="8" spans="1:9" s="9" customFormat="1" ht="12.75">
      <c r="A8" s="7"/>
      <c r="B8" s="3"/>
      <c r="C8" s="3" t="s">
        <v>20</v>
      </c>
      <c r="D8" s="5"/>
      <c r="E8" s="3"/>
      <c r="F8" s="5"/>
      <c r="G8" s="5"/>
      <c r="H8" s="22">
        <f>ROUND(SUM(H2:H7),0)</f>
        <v>0</v>
      </c>
      <c r="I8" s="22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Előregyártott épületszerkezeti elem elhelyezése és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4.28125" style="8" customWidth="1"/>
    <col min="2" max="2" width="9.140625" style="1" bestFit="1" customWidth="1"/>
    <col min="3" max="3" width="32.421875" style="1" bestFit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56.25" customHeight="1">
      <c r="A2" s="8">
        <v>1</v>
      </c>
      <c r="B2" s="1" t="s">
        <v>50</v>
      </c>
      <c r="C2" s="1" t="s">
        <v>51</v>
      </c>
      <c r="D2" s="6">
        <v>36.8</v>
      </c>
      <c r="E2" s="1" t="s">
        <v>13</v>
      </c>
    </row>
    <row r="4" spans="1:5" ht="43.5" customHeight="1">
      <c r="A4" s="8">
        <v>2</v>
      </c>
      <c r="B4" s="1" t="s">
        <v>52</v>
      </c>
      <c r="C4" s="1" t="s">
        <v>54</v>
      </c>
      <c r="D4" s="6">
        <v>2.1</v>
      </c>
      <c r="E4" s="1" t="s">
        <v>53</v>
      </c>
    </row>
    <row r="6" spans="1:5" ht="84" customHeight="1">
      <c r="A6" s="8">
        <v>3</v>
      </c>
      <c r="B6" s="1" t="s">
        <v>55</v>
      </c>
      <c r="C6" s="1" t="s">
        <v>56</v>
      </c>
      <c r="D6" s="6">
        <v>2.12</v>
      </c>
      <c r="E6" s="1" t="s">
        <v>13</v>
      </c>
    </row>
    <row r="8" spans="1:5" ht="69.75" customHeight="1">
      <c r="A8" s="8">
        <v>4</v>
      </c>
      <c r="B8" s="1" t="s">
        <v>57</v>
      </c>
      <c r="C8" s="1" t="s">
        <v>303</v>
      </c>
      <c r="D8" s="6">
        <v>15.4</v>
      </c>
      <c r="E8" s="1" t="s">
        <v>13</v>
      </c>
    </row>
    <row r="10" spans="1:5" ht="30.75" customHeight="1">
      <c r="A10" s="8">
        <v>5</v>
      </c>
      <c r="B10" s="1" t="s">
        <v>58</v>
      </c>
      <c r="C10" s="1" t="s">
        <v>59</v>
      </c>
      <c r="D10" s="6">
        <v>18.5</v>
      </c>
      <c r="E10" s="1" t="s">
        <v>53</v>
      </c>
    </row>
    <row r="12" spans="1:5" ht="30" customHeight="1">
      <c r="A12" s="8">
        <v>6</v>
      </c>
      <c r="B12" s="1" t="s">
        <v>60</v>
      </c>
      <c r="C12" s="1" t="s">
        <v>61</v>
      </c>
      <c r="D12" s="6">
        <v>1.5</v>
      </c>
      <c r="E12" s="1" t="s">
        <v>53</v>
      </c>
    </row>
    <row r="14" spans="1:9" s="9" customFormat="1" ht="12.75">
      <c r="A14" s="7"/>
      <c r="B14" s="3"/>
      <c r="C14" s="3" t="s">
        <v>20</v>
      </c>
      <c r="D14" s="5"/>
      <c r="E14" s="3"/>
      <c r="F14" s="5"/>
      <c r="G14" s="5"/>
      <c r="H14" s="22">
        <f>ROUND(SUM(H2:H13),0)</f>
        <v>0</v>
      </c>
      <c r="I14" s="22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4.28125" style="8" customWidth="1"/>
    <col min="2" max="2" width="9.140625" style="1" bestFit="1" customWidth="1"/>
    <col min="3" max="3" width="32.7109375" style="1" customWidth="1"/>
    <col min="4" max="4" width="6.7109375" style="6" customWidth="1"/>
    <col min="5" max="5" width="6.57421875" style="1" bestFit="1" customWidth="1"/>
    <col min="6" max="7" width="8.140625" style="6" bestFit="1" customWidth="1"/>
    <col min="8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25.5">
      <c r="A2" s="8">
        <v>1</v>
      </c>
      <c r="B2" s="1" t="s">
        <v>63</v>
      </c>
      <c r="C2" s="1" t="s">
        <v>64</v>
      </c>
      <c r="D2" s="6">
        <v>18.28</v>
      </c>
      <c r="E2" s="1" t="s">
        <v>13</v>
      </c>
    </row>
    <row r="4" spans="1:5" ht="93.75" customHeight="1">
      <c r="A4" s="8">
        <v>2</v>
      </c>
      <c r="B4" s="1" t="s">
        <v>65</v>
      </c>
      <c r="C4" s="1" t="s">
        <v>304</v>
      </c>
      <c r="D4" s="6">
        <v>443.16</v>
      </c>
      <c r="E4" s="1" t="s">
        <v>13</v>
      </c>
    </row>
    <row r="6" spans="1:5" ht="38.25">
      <c r="A6" s="8">
        <v>3</v>
      </c>
      <c r="B6" s="1" t="s">
        <v>66</v>
      </c>
      <c r="C6" s="1" t="s">
        <v>67</v>
      </c>
      <c r="D6" s="6">
        <v>4.57</v>
      </c>
      <c r="E6" s="1" t="s">
        <v>13</v>
      </c>
    </row>
    <row r="8" spans="1:5" ht="42" customHeight="1">
      <c r="A8" s="8">
        <v>4</v>
      </c>
      <c r="B8" s="1" t="s">
        <v>68</v>
      </c>
      <c r="C8" s="1" t="s">
        <v>69</v>
      </c>
      <c r="D8" s="6">
        <v>36</v>
      </c>
      <c r="E8" s="1" t="s">
        <v>53</v>
      </c>
    </row>
    <row r="10" spans="1:9" s="9" customFormat="1" ht="12.75">
      <c r="A10" s="7"/>
      <c r="B10" s="3"/>
      <c r="C10" s="3" t="s">
        <v>20</v>
      </c>
      <c r="D10" s="5"/>
      <c r="E10" s="3"/>
      <c r="F10" s="5"/>
      <c r="G10" s="5"/>
      <c r="H10" s="22">
        <f>ROUND(SUM(H2:H9),0)</f>
        <v>0</v>
      </c>
      <c r="I10" s="22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Ácsmunka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2018-02-23T10:16:34Z</cp:lastPrinted>
  <dcterms:created xsi:type="dcterms:W3CDTF">2018-02-15T17:55:52Z</dcterms:created>
  <dcterms:modified xsi:type="dcterms:W3CDTF">2018-02-23T10:16:40Z</dcterms:modified>
  <cp:category/>
  <cp:version/>
  <cp:contentType/>
  <cp:contentStatus/>
</cp:coreProperties>
</file>